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630" activeTab="0"/>
  </bookViews>
  <sheets>
    <sheet name="Список граждан на 2015 год" sheetId="1" r:id="rId1"/>
    <sheet name="Прил к_Списку жилье" sheetId="2" r:id="rId2"/>
    <sheet name="СПИСОК (в объеме средств)" sheetId="3" r:id="rId3"/>
    <sheet name="Лист3" sheetId="4" r:id="rId4"/>
  </sheets>
  <definedNames/>
  <calcPr fullCalcOnLoad="1" iterate="1" iterateCount="200" iterateDelta="0.001"/>
</workbook>
</file>

<file path=xl/comments2.xml><?xml version="1.0" encoding="utf-8"?>
<comments xmlns="http://schemas.openxmlformats.org/spreadsheetml/2006/main">
  <authors>
    <author>Бударина ЕА</author>
  </authors>
  <commentList>
    <comment ref="C9" authorId="0">
      <text>
        <r>
          <rPr>
            <b/>
            <sz val="9"/>
            <rFont val="Tahoma"/>
            <family val="2"/>
          </rPr>
          <t>Бударина ЕА: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Бударина ЕА: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<sst xmlns="http://schemas.openxmlformats.org/spreadsheetml/2006/main" count="195" uniqueCount="127">
  <si>
    <t>№ п/п</t>
  </si>
  <si>
    <t>х</t>
  </si>
  <si>
    <t>количество рабочих мест</t>
  </si>
  <si>
    <t xml:space="preserve">созданных </t>
  </si>
  <si>
    <t>планируемых к созданию</t>
  </si>
  <si>
    <t>(подпись)</t>
  </si>
  <si>
    <t>Фамилия, имя, отчество</t>
  </si>
  <si>
    <t>______________</t>
  </si>
  <si>
    <t>Исполнитель:</t>
  </si>
  <si>
    <t>(МП, подпись)</t>
  </si>
  <si>
    <t>2.1. Получатели социальных выплат</t>
  </si>
  <si>
    <t>1. Граждане</t>
  </si>
  <si>
    <t>2. Молодые семьи и молодые специалисты</t>
  </si>
  <si>
    <t>(наименование муниципального образования в Свердловской области)</t>
  </si>
  <si>
    <t>(наименование органа местного самоуправления)</t>
  </si>
  <si>
    <t>(ФИО)</t>
  </si>
  <si>
    <t>СПИСОК</t>
  </si>
  <si>
    <t>Способ улучшения жилищных условий</t>
  </si>
  <si>
    <t>(дата)</t>
  </si>
  <si>
    <t>Количественный состав семьи, чел.</t>
  </si>
  <si>
    <t xml:space="preserve">Размер общей площади жилья, кв. м </t>
  </si>
  <si>
    <t>всего</t>
  </si>
  <si>
    <t>в том числе средства:</t>
  </si>
  <si>
    <t>местного бюджета</t>
  </si>
  <si>
    <t>Итого</t>
  </si>
  <si>
    <t>2.2. Получатели жилья по договору найма жилого помещения</t>
  </si>
  <si>
    <t>Всего участников</t>
  </si>
  <si>
    <t>Список участников мероприятий – получателей социальных выплат и получателей жилья по договору найма жилого помещения</t>
  </si>
  <si>
    <t>МП</t>
  </si>
  <si>
    <t>(наименование должности руководителя органа местного самоуправления)</t>
  </si>
  <si>
    <t>УТВЕРЖДАЮ</t>
  </si>
  <si>
    <t>Артемовского городского округа</t>
  </si>
  <si>
    <t xml:space="preserve">   по  Артемовскому  городскому  округу</t>
  </si>
  <si>
    <t>-</t>
  </si>
  <si>
    <t>Артемовский район,   п.Буланаш</t>
  </si>
  <si>
    <t>приобретение жилого помещения</t>
  </si>
  <si>
    <t>Шуклина Екатерина Александровна</t>
  </si>
  <si>
    <t>2. Граждане, работающие по трудовым договорам или осуществляющие индивидуальную предпринимательскую деятельность в социальной сфере  в сельской местности, изъявившие желание улучшить жилищные условия путем строительства жилого дома или участия в долевом строительстве жилых домов (квартир):</t>
  </si>
  <si>
    <t>6. Граждане,  осуществляющие  трудовую деятельность  в сельской местности (за исключением граждан, указанных  в  пунктах 1 - 4 раздела 1), изъявившие желание улучшить жилищные условия путем приобретения жилых помещений:</t>
  </si>
  <si>
    <t>в Артемовском городском округе</t>
  </si>
  <si>
    <t>Наименование инвестора</t>
  </si>
  <si>
    <t>Наименование инвестиционного проекта</t>
  </si>
  <si>
    <t>Срок реализации проекта,                 годы**</t>
  </si>
  <si>
    <t>Стоимость проекта,    млн.руб</t>
  </si>
  <si>
    <t>Всего погородскому округу</t>
  </si>
  <si>
    <t>* В информацию включаются инвестиционные проекты, реализация которых осуществляется в увязке с реализацией мероприятий по улучшению жилищных условий граждан, проживающих в сельской местности, в том числе молодых семей и молодых специалистов.</t>
  </si>
  <si>
    <t>** Указываются проекты, реализованные за последние три года, находящиеся на стадии реализации или подготовки к реализации в ближайшие два года.</t>
  </si>
  <si>
    <t xml:space="preserve">       (ФИО)</t>
  </si>
  <si>
    <t>Информация о наличии инвестиционных проектов в сфере агропромышленного комплекса                                                                                                      в сельской местности, где планируется реализация мероприятий муниципальной программы                                                          на 2015 год*</t>
  </si>
  <si>
    <t>Кредитные средства</t>
  </si>
  <si>
    <t>Строительство животноводческого комплекса (ПСХК "Лебедкинский"</t>
  </si>
  <si>
    <t>Бюджетные средства</t>
  </si>
  <si>
    <t>Газопровод высокого давления в с. Покровское</t>
  </si>
  <si>
    <t>Разводящие сети газоснабжения в с.Б.Трифоново (с подведомственной территорией с.М.Трифоново)</t>
  </si>
  <si>
    <t>Первый заместитель главы Администрации</t>
  </si>
  <si>
    <t xml:space="preserve"> А. С. Иванов</t>
  </si>
  <si>
    <t>Т.Е.Хренова</t>
  </si>
  <si>
    <t xml:space="preserve">    О.Н. Шабрашина </t>
  </si>
  <si>
    <t xml:space="preserve">     (подпись)</t>
  </si>
  <si>
    <t xml:space="preserve">   (расшифровка подписи)</t>
  </si>
  <si>
    <t>(ведущий специалист , (34363) 24661)</t>
  </si>
  <si>
    <t>Муниципаль-ное казенное общеобразовательное учреждение "Средняя общеобразовательная школа №17", учитель</t>
  </si>
  <si>
    <t>Фамилия, имя, отчество, способ улучшения жзилищных условий</t>
  </si>
  <si>
    <t>Место работы (учебы), должность</t>
  </si>
  <si>
    <t>Сфера занятости (агропромышлен-ный комплекс, социальная сфера, иное)</t>
  </si>
  <si>
    <t>средства социальной выплаты</t>
  </si>
  <si>
    <t>из них средства:</t>
  </si>
  <si>
    <t>Федерального бюджета</t>
  </si>
  <si>
    <t>бюджета Свердловской области</t>
  </si>
  <si>
    <t>Социальная сфера</t>
  </si>
  <si>
    <t>Объем средств, предусмотренный на строительство (приобретение) жилья, тыс. рублей</t>
  </si>
  <si>
    <t>Средства внебюд-жетных источни-ков</t>
  </si>
  <si>
    <t>Стои-мость 1 кв. м общей площади жилья,руб.</t>
  </si>
  <si>
    <t>ГБУЗ СО "Артемовс-кая центральная районная больница", медицинская сестра</t>
  </si>
  <si>
    <t>Вялкова           Валентина Александровна</t>
  </si>
  <si>
    <t xml:space="preserve">                            Глава Администрации Артемовского городского округа</t>
  </si>
  <si>
    <t>Т.А. Позняк</t>
  </si>
  <si>
    <t>на 2016 год</t>
  </si>
  <si>
    <t>Артемовский район,  п.Буланаш</t>
  </si>
  <si>
    <t>** Соблюдается порядок очерёдности, установленный для молодых семей и молодых специалистов, получателей социальных выплат.</t>
  </si>
  <si>
    <t>Наименование населенного пункта, выбранного для строительства (приобретения) жилья</t>
  </si>
  <si>
    <t>Артемовский район,  с.Покровское</t>
  </si>
  <si>
    <t>1) Аргучинская                       Анастасия Васильевна</t>
  </si>
  <si>
    <t>Количе-ственный  состав семьи, человек</t>
  </si>
  <si>
    <t>Артемовский район,   с.Шогринское</t>
  </si>
  <si>
    <t>Очерёдность граждан, молодых семей и молодых специалистов в каждой из указанных групп определяется в хронологической последовательности по дате подачи ими заявления, с учетом первоочередного предоставления социальных выплат гражданам, молодым семьям и молодым специалистам, имеющим трёх и более детей и гражданам, молодым семьям и молодым специалистам, включенным в списки граждан, изъявивших желание улучшить жилищные условия с использованием социальных выплат в рамках федеральной целевой программы "Социальное развитие села до 2013 года", утверждённой постановлением Правительства Российской Федерации от 03.12.2002   № 858;</t>
  </si>
  <si>
    <t>2)Чуднова                   Екатерина Андреевна</t>
  </si>
  <si>
    <t>3)Обвинцева                   Кристина Валерьевна</t>
  </si>
  <si>
    <t>4) Милентьева Татьяна Сергеевна</t>
  </si>
  <si>
    <t>5) Говорухина Елена Сергеевна</t>
  </si>
  <si>
    <t>6) Орлова    Анастасия Алексеевна</t>
  </si>
  <si>
    <t>7)  Малых                             Мария Юрьевна</t>
  </si>
  <si>
    <t>5. Граждане,  осуществляющие  трудовую деятельность  в сельской местности (за исключением граждан, указанных  в  пунктах 1 - 4 раздела 1), изъявившие желание улучшить жилищные условия путем строительства жилого  дома или участия в долевом строительстве жилых домов (квкартир):</t>
  </si>
  <si>
    <t>1. Граждане, работающие по трудовым договорам или осуществляющие индивидуальную предпринимательскую деятельность в  агропромышленном    комплексе    в     сельской     местности, изъявившие  желание  улучшить  жилищные  условия  путем  строительства жилого дома или участия в долевом строительстве жилых домов (квартир):</t>
  </si>
  <si>
    <t>3.  Граждане,  работающие   по   трудовым   договорам   или   осуществляющие   индивидуальную   предпринимательскую деятельность  в  агропромышленном комплексе в сельской местности, изъявившие желание улучшить жилищные условия путём приобретения жилых помещений:</t>
  </si>
  <si>
    <t>4. Граждане, работающие по трудовым договорам или осуществляющие индивидуальную предпринимательскую деятельность в  социальной  сфере   в  сельской местности, изъявившие желание улучшить жилищные условия путём приобретения жилых помещений:</t>
  </si>
  <si>
    <t>2. Молодые семьи и молодые специалисты, указанные в пункте 33 Типового положения *, изъявившие желание работать по трудовым договорам или осуществлять  индивидуальную предпринимательскую деятельность в социальной сфере  и улучшить жилищные условия путём строительства жилого дома или участия в долевом строительстве жилых домов (квартир):</t>
  </si>
  <si>
    <t>3. Молодые семьи и молодые специалисты, указанные в пункте 32 Типового положения *, работающие по трудовым договорам или осуществляющие индивидуальную предпринимательскую деятельность в агропромышленном комплексе , изъявившие желание улучшить жилищные условия путем строительства жилого дома или участия в долевом строительстве жилых домов (квартир):</t>
  </si>
  <si>
    <t>4. Молодые семьи и молодые специалисты, указанные в пункте 32 Типового положения *, работающие по трудовым договорам или осуществляющие  индивидуальную предпринимательскую деятельность в социальной сфере, изъявившие желание улучшить   жилищные условия путем строительства жилого дома или участия в долевом строительстве жилых домов (квартир):</t>
  </si>
  <si>
    <t>5.  Молодые семьи и молодые специалисты, указанные в пункте 33 Типового положения *, изъявившие желание работать  по трудовому договору или осуществлять индивидуальную предпринимательскую деятельность в агропромышленном комплексе и  улучшить жилищные условия путем приобретения жилых помещений:</t>
  </si>
  <si>
    <t>6.  Молодые семьи и молодые специалисты, указанные в пункте 33 Типового положения *, изъявившие желание работать  по трудовым  договорам или осуществлять  индивидуальную предпринимательскую деятельность в социальной сфере и улучшить жилищные условия путём приобретения жилых помещений:</t>
  </si>
  <si>
    <t>7. Молодые семьи и молодые специалисты, указанные в пункте 32 Типового положения *,  работающие по трудовым договорам  или осуществляющие  индивидуальную предпринимательскую деятельность в агропромышленном комплексе, изъявившие желание  улучшить жилищные условия путем приобретения жилых помещений:</t>
  </si>
  <si>
    <t>8. Молодые семьи и молодые специалисты, указанные в пункте 32 Типового положения*, работающие по трудовым договорам или осуществляющие индивидуальную предпринимательскую деятельность в социальной сфере, изъявившие желание улучшить жилищные условия путём приобретения жилых помещений:</t>
  </si>
  <si>
    <t>Раздел 2. Молодые семьи и молодые специалисты</t>
  </si>
  <si>
    <t>Глава 2.1. Получатели социальных выплат</t>
  </si>
  <si>
    <t>Раздел 1. Граждане, проживающие в сельской местности, в том числе</t>
  </si>
  <si>
    <t xml:space="preserve">Глава 2.2. Получатели жилья по договору найма жилого помещения </t>
  </si>
  <si>
    <t>1.  Молодые семьи и молодые специалисты, указанные в пункте 33 Типового положения *, изъявившие желание работать по трудовым договорам или осуществлять индивидуальную предпринимательскую деятельность в агропромышленном комплексе и улучшить жилищные условия путем строительства жилого дома или участия в долевом строительстве жилых домов (квартир):</t>
  </si>
  <si>
    <t>1)Смышляева                       Наталья Сергеевна</t>
  </si>
  <si>
    <t>граждан, проживающих в сельской местности, в том числе молодых семей и молодых специалистов, изъявивших желание улучшить жилищные условия  в рамках направления (подпрограммы) «Устойчивое развитие сельских территорий»  Государственной программы развития сельского хозяйства  и регулирования рынков сельскохозяйственной продукции, сырья и продовольствия на 2013-2020 годы</t>
  </si>
  <si>
    <t>* Типовое положение о предоставлении социальных выплат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предусмотренное приложением № 1 к Правилам предоставления и распределения субсидий из федерального бюджета бюджетам субъектов Российской Федерации на улучшение жилищных условий граждан, проживающих в сельской местностии, в том числе молодых семей и молодых специалистов  Государственной программы развития сельского хозяйства и регулирования рынков сельскохозяйственной продукции, сырья и продовольствия на 2013-2020 годы, утвержденной постановлением Правительства Российской Федерации от  14.07.2012  №717;</t>
  </si>
  <si>
    <t>Артемовский район, п.Сосновый Бор</t>
  </si>
  <si>
    <t>строительство жилого дома</t>
  </si>
  <si>
    <t>Артемовский район,  с.Шогринское</t>
  </si>
  <si>
    <t>1) Дымова                       Татьяна Александровна</t>
  </si>
  <si>
    <t>Исполнитель:Ведущий  специалист Управления по городскому хозяйству и жилью Администрации Артемовского городского округа Ольга Николаевна Шабрашина</t>
  </si>
  <si>
    <t>2) Долганова                         Наталья Александровна</t>
  </si>
  <si>
    <t>3) Петрова                          Татьяна Михайловна</t>
  </si>
  <si>
    <t>по состоянию на 15.08.2019</t>
  </si>
  <si>
    <t>3) Смирнова                      Ольга Михайловна</t>
  </si>
  <si>
    <t>2) Муллагалиева                    Алена Николаевна</t>
  </si>
  <si>
    <t xml:space="preserve">1)  Плюхина                          Юлия Владимировна </t>
  </si>
  <si>
    <t>1) Володина                                          Евгения Петровна</t>
  </si>
  <si>
    <t>10) Маркелова                                          Александра Сергеевна</t>
  </si>
  <si>
    <t>8) Нагуманова                               Альфия Тахировна</t>
  </si>
  <si>
    <t>9) Костенко                                 Станислав Николаевич</t>
  </si>
  <si>
    <t>Артемовский район,  п.Красногвардейский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</si>
</sst>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7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u val="single"/>
      <sz val="11"/>
      <name val="Arial Cyr"/>
      <family val="0"/>
    </font>
    <font>
      <sz val="12"/>
      <name val="Liberation Serif"/>
      <family val="1"/>
    </font>
    <font>
      <i/>
      <sz val="10"/>
      <name val="Liberation Serif"/>
      <family val="1"/>
    </font>
    <font>
      <b/>
      <sz val="12"/>
      <name val="Liberation Serif"/>
      <family val="1"/>
    </font>
    <font>
      <b/>
      <u val="single"/>
      <sz val="12"/>
      <name val="Liberation Serif"/>
      <family val="1"/>
    </font>
    <font>
      <i/>
      <sz val="8"/>
      <name val="Liberation Serif"/>
      <family val="1"/>
    </font>
    <font>
      <b/>
      <sz val="8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Cyr"/>
      <family val="0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indexed="60"/>
      <name val="Liberation Serif"/>
      <family val="1"/>
    </font>
    <font>
      <sz val="12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Arial Cyr"/>
      <family val="0"/>
    </font>
    <font>
      <sz val="11"/>
      <color theme="5" tint="-0.24997000396251678"/>
      <name val="Times New Roman"/>
      <family val="1"/>
    </font>
    <font>
      <sz val="12"/>
      <color theme="5" tint="-0.24997000396251678"/>
      <name val="Times New Roman"/>
      <family val="1"/>
    </font>
    <font>
      <sz val="11"/>
      <color theme="5" tint="-0.24997000396251678"/>
      <name val="Liberation Serif"/>
      <family val="1"/>
    </font>
    <font>
      <sz val="12"/>
      <color rgb="FFFF0000"/>
      <name val="Liberation Serif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7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168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8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9" fillId="0" borderId="11" xfId="0" applyFont="1" applyBorder="1" applyAlignment="1">
      <alignment horizontal="right"/>
    </xf>
    <xf numFmtId="0" fontId="69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2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8" fontId="8" fillId="0" borderId="10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16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168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0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7" fillId="0" borderId="0" xfId="0" applyFont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right" wrapText="1"/>
    </xf>
    <xf numFmtId="0" fontId="17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7" fillId="0" borderId="0" xfId="0" applyFont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8" fillId="33" borderId="16" xfId="62" applyFont="1" applyFill="1" applyBorder="1" applyAlignment="1">
      <alignment horizontal="center" vertical="center" wrapText="1"/>
    </xf>
    <xf numFmtId="0" fontId="8" fillId="33" borderId="18" xfId="62" applyFont="1" applyFill="1" applyBorder="1" applyAlignment="1">
      <alignment horizontal="center" vertical="center" wrapText="1"/>
    </xf>
    <xf numFmtId="0" fontId="8" fillId="33" borderId="17" xfId="62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Layout" zoomScale="85" zoomScalePageLayoutView="85" workbookViewId="0" topLeftCell="A53">
      <selection activeCell="B13" sqref="B13:E13"/>
    </sheetView>
  </sheetViews>
  <sheetFormatPr defaultColWidth="9.00390625" defaultRowHeight="12.75"/>
  <cols>
    <col min="1" max="1" width="10.00390625" style="0" customWidth="1"/>
    <col min="2" max="2" width="32.125" style="0" customWidth="1"/>
    <col min="3" max="3" width="11.625" style="0" customWidth="1"/>
    <col min="4" max="4" width="24.625" style="0" customWidth="1"/>
    <col min="5" max="5" width="21.625" style="0" customWidth="1"/>
    <col min="6" max="6" width="1.37890625" style="0" customWidth="1"/>
  </cols>
  <sheetData>
    <row r="1" spans="2:5" ht="64.5" customHeight="1">
      <c r="B1" s="55"/>
      <c r="C1" s="55"/>
      <c r="D1" s="80"/>
      <c r="E1" s="80"/>
    </row>
    <row r="2" spans="2:5" ht="14.25">
      <c r="B2" s="55"/>
      <c r="C2" s="55"/>
      <c r="D2" s="56"/>
      <c r="E2" s="56"/>
    </row>
    <row r="3" spans="2:5" ht="15">
      <c r="B3" s="82" t="s">
        <v>16</v>
      </c>
      <c r="C3" s="82"/>
      <c r="D3" s="82"/>
      <c r="E3" s="82"/>
    </row>
    <row r="4" spans="2:5" ht="73.5" customHeight="1">
      <c r="B4" s="69" t="s">
        <v>109</v>
      </c>
      <c r="C4" s="69"/>
      <c r="D4" s="69"/>
      <c r="E4" s="69"/>
    </row>
    <row r="5" spans="2:5" ht="15" customHeight="1">
      <c r="B5" s="83" t="s">
        <v>32</v>
      </c>
      <c r="C5" s="84"/>
      <c r="D5" s="84"/>
      <c r="E5" s="84"/>
    </row>
    <row r="6" spans="2:5" ht="12" customHeight="1">
      <c r="B6" s="85" t="s">
        <v>13</v>
      </c>
      <c r="C6" s="86"/>
      <c r="D6" s="86"/>
      <c r="E6" s="86"/>
    </row>
    <row r="7" spans="2:5" ht="18" customHeight="1">
      <c r="B7" s="87" t="s">
        <v>118</v>
      </c>
      <c r="C7" s="87"/>
      <c r="D7" s="87"/>
      <c r="E7" s="87"/>
    </row>
    <row r="8" spans="2:5" ht="18.75" customHeight="1">
      <c r="B8" s="70" t="s">
        <v>6</v>
      </c>
      <c r="C8" s="70" t="s">
        <v>83</v>
      </c>
      <c r="D8" s="70" t="s">
        <v>80</v>
      </c>
      <c r="E8" s="70" t="s">
        <v>17</v>
      </c>
    </row>
    <row r="9" spans="2:5" ht="15" customHeight="1">
      <c r="B9" s="70"/>
      <c r="C9" s="70"/>
      <c r="D9" s="70"/>
      <c r="E9" s="70"/>
    </row>
    <row r="10" spans="2:5" ht="69" customHeight="1">
      <c r="B10" s="70"/>
      <c r="C10" s="70"/>
      <c r="D10" s="70"/>
      <c r="E10" s="70"/>
    </row>
    <row r="11" spans="2:5" ht="16.5" customHeight="1">
      <c r="B11" s="58">
        <v>1</v>
      </c>
      <c r="C11" s="58">
        <v>2</v>
      </c>
      <c r="D11" s="58">
        <v>3</v>
      </c>
      <c r="E11" s="58">
        <v>4</v>
      </c>
    </row>
    <row r="12" spans="2:5" ht="26.25" customHeight="1">
      <c r="B12" s="79" t="s">
        <v>105</v>
      </c>
      <c r="C12" s="79"/>
      <c r="D12" s="79"/>
      <c r="E12" s="79"/>
    </row>
    <row r="13" spans="2:6" ht="75.75" customHeight="1">
      <c r="B13" s="81" t="s">
        <v>93</v>
      </c>
      <c r="C13" s="81"/>
      <c r="D13" s="81"/>
      <c r="E13" s="81"/>
      <c r="F13" s="28"/>
    </row>
    <row r="14" spans="2:6" ht="22.5" customHeight="1">
      <c r="B14" s="60" t="s">
        <v>33</v>
      </c>
      <c r="C14" s="60" t="s">
        <v>33</v>
      </c>
      <c r="D14" s="60" t="s">
        <v>33</v>
      </c>
      <c r="E14" s="60" t="s">
        <v>33</v>
      </c>
      <c r="F14" s="30"/>
    </row>
    <row r="15" spans="2:6" ht="71.25" customHeight="1">
      <c r="B15" s="75" t="s">
        <v>37</v>
      </c>
      <c r="C15" s="75"/>
      <c r="D15" s="75"/>
      <c r="E15" s="75"/>
      <c r="F15" s="29"/>
    </row>
    <row r="16" spans="2:5" ht="81" customHeight="1">
      <c r="B16" s="59" t="s">
        <v>122</v>
      </c>
      <c r="C16" s="57">
        <v>5</v>
      </c>
      <c r="D16" s="57" t="s">
        <v>111</v>
      </c>
      <c r="E16" s="57" t="s">
        <v>112</v>
      </c>
    </row>
    <row r="17" spans="2:5" ht="84.75" customHeight="1">
      <c r="B17" s="76" t="s">
        <v>94</v>
      </c>
      <c r="C17" s="77"/>
      <c r="D17" s="77"/>
      <c r="E17" s="78"/>
    </row>
    <row r="18" spans="2:6" ht="73.5" customHeight="1">
      <c r="B18" s="59" t="s">
        <v>114</v>
      </c>
      <c r="C18" s="57">
        <v>4</v>
      </c>
      <c r="D18" s="57" t="s">
        <v>34</v>
      </c>
      <c r="E18" s="57" t="s">
        <v>35</v>
      </c>
      <c r="F18" s="29"/>
    </row>
    <row r="19" spans="2:6" ht="67.5" customHeight="1">
      <c r="B19" s="72" t="s">
        <v>95</v>
      </c>
      <c r="C19" s="73"/>
      <c r="D19" s="73"/>
      <c r="E19" s="74"/>
      <c r="F19" s="29"/>
    </row>
    <row r="20" spans="2:6" ht="85.5" customHeight="1">
      <c r="B20" s="59" t="s">
        <v>108</v>
      </c>
      <c r="C20" s="57">
        <v>5</v>
      </c>
      <c r="D20" s="57" t="s">
        <v>34</v>
      </c>
      <c r="E20" s="57" t="s">
        <v>35</v>
      </c>
      <c r="F20" s="29"/>
    </row>
    <row r="21" spans="2:6" ht="95.25" customHeight="1">
      <c r="B21" s="59" t="s">
        <v>116</v>
      </c>
      <c r="C21" s="57">
        <v>3</v>
      </c>
      <c r="D21" s="57" t="s">
        <v>34</v>
      </c>
      <c r="E21" s="57" t="s">
        <v>35</v>
      </c>
      <c r="F21" s="29"/>
    </row>
    <row r="22" spans="1:6" ht="96.75" customHeight="1">
      <c r="A22" s="54"/>
      <c r="B22" s="62" t="s">
        <v>117</v>
      </c>
      <c r="C22" s="63">
        <v>4</v>
      </c>
      <c r="D22" s="57" t="s">
        <v>84</v>
      </c>
      <c r="E22" s="57" t="s">
        <v>35</v>
      </c>
      <c r="F22" s="29"/>
    </row>
    <row r="23" spans="2:5" ht="69" customHeight="1">
      <c r="B23" s="72" t="s">
        <v>92</v>
      </c>
      <c r="C23" s="73"/>
      <c r="D23" s="73"/>
      <c r="E23" s="74"/>
    </row>
    <row r="24" spans="2:5" ht="58.5" customHeight="1">
      <c r="B24" s="72" t="s">
        <v>38</v>
      </c>
      <c r="C24" s="73"/>
      <c r="D24" s="73"/>
      <c r="E24" s="74"/>
    </row>
    <row r="25" spans="2:7" ht="66" customHeight="1">
      <c r="B25" s="59" t="s">
        <v>121</v>
      </c>
      <c r="C25" s="57">
        <v>2</v>
      </c>
      <c r="D25" s="57" t="s">
        <v>34</v>
      </c>
      <c r="E25" s="57" t="s">
        <v>35</v>
      </c>
      <c r="F25" s="33"/>
      <c r="G25" s="5"/>
    </row>
    <row r="26" spans="2:7" ht="81" customHeight="1">
      <c r="B26" s="59" t="s">
        <v>120</v>
      </c>
      <c r="C26" s="57">
        <v>3</v>
      </c>
      <c r="D26" s="57" t="s">
        <v>34</v>
      </c>
      <c r="E26" s="57" t="s">
        <v>35</v>
      </c>
      <c r="F26" s="33"/>
      <c r="G26" s="5"/>
    </row>
    <row r="27" spans="2:5" ht="76.5" customHeight="1">
      <c r="B27" s="62" t="s">
        <v>119</v>
      </c>
      <c r="C27" s="57">
        <v>2</v>
      </c>
      <c r="D27" s="57" t="s">
        <v>34</v>
      </c>
      <c r="E27" s="57" t="s">
        <v>35</v>
      </c>
    </row>
    <row r="28" spans="2:5" ht="24" customHeight="1">
      <c r="B28" s="79" t="s">
        <v>103</v>
      </c>
      <c r="C28" s="79"/>
      <c r="D28" s="79"/>
      <c r="E28" s="79"/>
    </row>
    <row r="29" spans="2:5" ht="23.25" customHeight="1">
      <c r="B29" s="71" t="s">
        <v>104</v>
      </c>
      <c r="C29" s="71"/>
      <c r="D29" s="71"/>
      <c r="E29" s="71"/>
    </row>
    <row r="30" spans="2:5" ht="91.5" customHeight="1">
      <c r="B30" s="75" t="s">
        <v>107</v>
      </c>
      <c r="C30" s="75"/>
      <c r="D30" s="75"/>
      <c r="E30" s="75"/>
    </row>
    <row r="31" spans="2:5" ht="21" customHeight="1">
      <c r="B31" s="60" t="s">
        <v>33</v>
      </c>
      <c r="C31" s="60"/>
      <c r="D31" s="60" t="s">
        <v>33</v>
      </c>
      <c r="E31" s="60" t="s">
        <v>33</v>
      </c>
    </row>
    <row r="32" spans="2:5" s="32" customFormat="1" ht="87.75" customHeight="1">
      <c r="B32" s="72" t="s">
        <v>96</v>
      </c>
      <c r="C32" s="73"/>
      <c r="D32" s="73"/>
      <c r="E32" s="74"/>
    </row>
    <row r="33" spans="2:5" ht="18" customHeight="1">
      <c r="B33" s="60" t="s">
        <v>33</v>
      </c>
      <c r="C33" s="60"/>
      <c r="D33" s="60" t="s">
        <v>33</v>
      </c>
      <c r="E33" s="60" t="s">
        <v>33</v>
      </c>
    </row>
    <row r="34" spans="2:5" ht="97.5" customHeight="1">
      <c r="B34" s="75" t="s">
        <v>97</v>
      </c>
      <c r="C34" s="75"/>
      <c r="D34" s="75"/>
      <c r="E34" s="75"/>
    </row>
    <row r="35" spans="2:5" ht="23.25" customHeight="1">
      <c r="B35" s="60" t="s">
        <v>33</v>
      </c>
      <c r="C35" s="60" t="s">
        <v>33</v>
      </c>
      <c r="D35" s="60" t="s">
        <v>33</v>
      </c>
      <c r="E35" s="60" t="s">
        <v>33</v>
      </c>
    </row>
    <row r="36" spans="2:5" ht="21.75" customHeight="1">
      <c r="B36" s="60" t="s">
        <v>33</v>
      </c>
      <c r="C36" s="60" t="s">
        <v>33</v>
      </c>
      <c r="D36" s="60" t="s">
        <v>33</v>
      </c>
      <c r="E36" s="60" t="s">
        <v>33</v>
      </c>
    </row>
    <row r="37" spans="2:5" ht="93.75" customHeight="1">
      <c r="B37" s="72" t="s">
        <v>98</v>
      </c>
      <c r="C37" s="73"/>
      <c r="D37" s="73"/>
      <c r="E37" s="74"/>
    </row>
    <row r="38" spans="2:5" ht="24.75" customHeight="1">
      <c r="B38" s="65" t="s">
        <v>33</v>
      </c>
      <c r="C38" s="65" t="s">
        <v>33</v>
      </c>
      <c r="D38" s="65" t="s">
        <v>33</v>
      </c>
      <c r="E38" s="65" t="s">
        <v>33</v>
      </c>
    </row>
    <row r="39" spans="2:5" ht="87.75" customHeight="1">
      <c r="B39" s="75" t="s">
        <v>99</v>
      </c>
      <c r="C39" s="75"/>
      <c r="D39" s="75"/>
      <c r="E39" s="75"/>
    </row>
    <row r="40" spans="2:5" ht="19.5" customHeight="1">
      <c r="B40" s="60" t="s">
        <v>33</v>
      </c>
      <c r="C40" s="60"/>
      <c r="D40" s="60" t="s">
        <v>33</v>
      </c>
      <c r="E40" s="60" t="s">
        <v>33</v>
      </c>
    </row>
    <row r="41" spans="2:5" ht="83.25" customHeight="1">
      <c r="B41" s="75" t="s">
        <v>100</v>
      </c>
      <c r="C41" s="75"/>
      <c r="D41" s="75"/>
      <c r="E41" s="75"/>
    </row>
    <row r="42" spans="2:5" ht="21.75" customHeight="1">
      <c r="B42" s="60" t="s">
        <v>33</v>
      </c>
      <c r="C42" s="60"/>
      <c r="D42" s="60" t="s">
        <v>33</v>
      </c>
      <c r="E42" s="60" t="s">
        <v>33</v>
      </c>
    </row>
    <row r="43" spans="2:5" ht="87" customHeight="1">
      <c r="B43" s="72" t="s">
        <v>101</v>
      </c>
      <c r="C43" s="73"/>
      <c r="D43" s="73"/>
      <c r="E43" s="74"/>
    </row>
    <row r="44" spans="2:5" ht="38.25" customHeight="1">
      <c r="B44" s="64"/>
      <c r="C44" s="57"/>
      <c r="D44" s="57"/>
      <c r="E44" s="57"/>
    </row>
    <row r="45" spans="2:6" ht="86.25" customHeight="1">
      <c r="B45" s="72" t="s">
        <v>102</v>
      </c>
      <c r="C45" s="73"/>
      <c r="D45" s="73"/>
      <c r="E45" s="74"/>
      <c r="F45" s="29"/>
    </row>
    <row r="46" spans="2:6" ht="87.75" customHeight="1">
      <c r="B46" s="61" t="s">
        <v>82</v>
      </c>
      <c r="C46" s="57">
        <v>5</v>
      </c>
      <c r="D46" s="57" t="s">
        <v>78</v>
      </c>
      <c r="E46" s="57" t="s">
        <v>35</v>
      </c>
      <c r="F46" s="29"/>
    </row>
    <row r="47" spans="2:5" s="11" customFormat="1" ht="88.5" customHeight="1">
      <c r="B47" s="59" t="s">
        <v>86</v>
      </c>
      <c r="C47" s="57">
        <v>4</v>
      </c>
      <c r="D47" s="57" t="s">
        <v>81</v>
      </c>
      <c r="E47" s="57" t="s">
        <v>35</v>
      </c>
    </row>
    <row r="48" spans="2:5" s="11" customFormat="1" ht="77.25" customHeight="1">
      <c r="B48" s="59" t="s">
        <v>87</v>
      </c>
      <c r="C48" s="57">
        <v>3</v>
      </c>
      <c r="D48" s="57" t="s">
        <v>78</v>
      </c>
      <c r="E48" s="57" t="s">
        <v>35</v>
      </c>
    </row>
    <row r="49" spans="2:5" s="11" customFormat="1" ht="91.5" customHeight="1">
      <c r="B49" s="59" t="s">
        <v>88</v>
      </c>
      <c r="C49" s="57">
        <v>2</v>
      </c>
      <c r="D49" s="57" t="s">
        <v>126</v>
      </c>
      <c r="E49" s="57" t="s">
        <v>35</v>
      </c>
    </row>
    <row r="50" spans="2:5" s="11" customFormat="1" ht="93" customHeight="1">
      <c r="B50" s="59" t="s">
        <v>89</v>
      </c>
      <c r="C50" s="57">
        <v>3</v>
      </c>
      <c r="D50" s="57" t="s">
        <v>78</v>
      </c>
      <c r="E50" s="57" t="s">
        <v>35</v>
      </c>
    </row>
    <row r="51" spans="2:5" s="11" customFormat="1" ht="93.75" customHeight="1">
      <c r="B51" s="59" t="s">
        <v>90</v>
      </c>
      <c r="C51" s="57">
        <v>2</v>
      </c>
      <c r="D51" s="57" t="s">
        <v>78</v>
      </c>
      <c r="E51" s="57" t="s">
        <v>35</v>
      </c>
    </row>
    <row r="52" spans="2:5" s="11" customFormat="1" ht="102" customHeight="1">
      <c r="B52" s="62" t="s">
        <v>91</v>
      </c>
      <c r="C52" s="63">
        <v>2</v>
      </c>
      <c r="D52" s="57" t="s">
        <v>78</v>
      </c>
      <c r="E52" s="57" t="s">
        <v>35</v>
      </c>
    </row>
    <row r="53" spans="2:5" s="11" customFormat="1" ht="91.5" customHeight="1">
      <c r="B53" s="62" t="s">
        <v>124</v>
      </c>
      <c r="C53" s="57">
        <v>1</v>
      </c>
      <c r="D53" s="57" t="s">
        <v>78</v>
      </c>
      <c r="E53" s="57" t="s">
        <v>35</v>
      </c>
    </row>
    <row r="54" spans="2:5" s="11" customFormat="1" ht="76.5" customHeight="1">
      <c r="B54" s="62" t="s">
        <v>125</v>
      </c>
      <c r="C54" s="63">
        <v>2</v>
      </c>
      <c r="D54" s="57" t="s">
        <v>113</v>
      </c>
      <c r="E54" s="57" t="s">
        <v>35</v>
      </c>
    </row>
    <row r="55" spans="2:5" s="11" customFormat="1" ht="79.5" customHeight="1">
      <c r="B55" s="62" t="s">
        <v>123</v>
      </c>
      <c r="C55" s="63">
        <v>2</v>
      </c>
      <c r="D55" s="57" t="s">
        <v>113</v>
      </c>
      <c r="E55" s="57" t="s">
        <v>35</v>
      </c>
    </row>
    <row r="56" spans="2:5" ht="26.25" customHeight="1">
      <c r="B56" s="90" t="s">
        <v>106</v>
      </c>
      <c r="C56" s="91"/>
      <c r="D56" s="91"/>
      <c r="E56" s="92"/>
    </row>
    <row r="57" spans="2:6" ht="21.75" customHeight="1">
      <c r="B57" s="65" t="s">
        <v>33</v>
      </c>
      <c r="C57" s="65" t="s">
        <v>33</v>
      </c>
      <c r="D57" s="65" t="s">
        <v>33</v>
      </c>
      <c r="E57" s="65" t="s">
        <v>33</v>
      </c>
      <c r="F57" s="66"/>
    </row>
    <row r="58" spans="2:6" ht="12.75">
      <c r="B58" s="67"/>
      <c r="C58" s="67"/>
      <c r="D58" s="67"/>
      <c r="E58" s="67"/>
      <c r="F58" s="66"/>
    </row>
    <row r="59" spans="2:6" ht="104.25" customHeight="1">
      <c r="B59" s="93" t="s">
        <v>85</v>
      </c>
      <c r="C59" s="93"/>
      <c r="D59" s="93"/>
      <c r="E59" s="93"/>
      <c r="F59" s="93"/>
    </row>
    <row r="60" spans="2:6" ht="10.5" customHeight="1" hidden="1">
      <c r="B60" s="93"/>
      <c r="C60" s="93"/>
      <c r="D60" s="93"/>
      <c r="E60" s="93"/>
      <c r="F60" s="93"/>
    </row>
    <row r="61" spans="2:6" ht="20.25" customHeight="1" hidden="1">
      <c r="B61" s="93"/>
      <c r="C61" s="93"/>
      <c r="D61" s="93"/>
      <c r="E61" s="93"/>
      <c r="F61" s="93"/>
    </row>
    <row r="62" spans="2:6" ht="117" customHeight="1">
      <c r="B62" s="93" t="s">
        <v>110</v>
      </c>
      <c r="C62" s="93"/>
      <c r="D62" s="93"/>
      <c r="E62" s="93"/>
      <c r="F62" s="93"/>
    </row>
    <row r="63" spans="2:6" ht="33" customHeight="1">
      <c r="B63" s="93" t="s">
        <v>79</v>
      </c>
      <c r="C63" s="93"/>
      <c r="D63" s="93"/>
      <c r="E63" s="93"/>
      <c r="F63" s="93"/>
    </row>
    <row r="64" spans="2:6" ht="33" customHeight="1">
      <c r="B64" s="68"/>
      <c r="C64" s="68"/>
      <c r="D64" s="68"/>
      <c r="E64" s="68"/>
      <c r="F64" s="68"/>
    </row>
    <row r="65" spans="2:6" ht="33" customHeight="1">
      <c r="B65" s="68"/>
      <c r="C65" s="68"/>
      <c r="D65" s="68"/>
      <c r="E65" s="68"/>
      <c r="F65" s="68"/>
    </row>
    <row r="66" spans="2:6" ht="49.5" customHeight="1">
      <c r="B66" s="89" t="s">
        <v>115</v>
      </c>
      <c r="C66" s="89"/>
      <c r="D66" s="89"/>
      <c r="E66" s="89"/>
      <c r="F66" s="66"/>
    </row>
    <row r="67" spans="2:6" ht="12.75">
      <c r="B67" s="88"/>
      <c r="C67" s="88"/>
      <c r="D67" s="88"/>
      <c r="E67" s="88"/>
      <c r="F67" s="88"/>
    </row>
    <row r="68" spans="2:6" ht="12.75">
      <c r="B68" s="66"/>
      <c r="C68" s="66"/>
      <c r="D68" s="66"/>
      <c r="E68" s="66"/>
      <c r="F68" s="66"/>
    </row>
    <row r="69" spans="2:6" ht="12.75">
      <c r="B69" s="66"/>
      <c r="C69" s="66"/>
      <c r="D69" s="66"/>
      <c r="E69" s="66"/>
      <c r="F69" s="66"/>
    </row>
    <row r="70" spans="2:6" ht="12.75">
      <c r="B70" s="66"/>
      <c r="C70" s="66"/>
      <c r="D70" s="66"/>
      <c r="E70" s="66"/>
      <c r="F70" s="66"/>
    </row>
  </sheetData>
  <sheetProtection/>
  <mergeCells count="33">
    <mergeCell ref="B67:F67"/>
    <mergeCell ref="B66:E66"/>
    <mergeCell ref="B56:E56"/>
    <mergeCell ref="B41:E41"/>
    <mergeCell ref="B45:E45"/>
    <mergeCell ref="B43:E43"/>
    <mergeCell ref="B63:F63"/>
    <mergeCell ref="B62:F62"/>
    <mergeCell ref="B59:F61"/>
    <mergeCell ref="D1:E1"/>
    <mergeCell ref="B12:E12"/>
    <mergeCell ref="B13:E13"/>
    <mergeCell ref="D8:D10"/>
    <mergeCell ref="B3:E3"/>
    <mergeCell ref="B5:E5"/>
    <mergeCell ref="B6:E6"/>
    <mergeCell ref="B7:E7"/>
    <mergeCell ref="B17:E17"/>
    <mergeCell ref="B23:E23"/>
    <mergeCell ref="B39:E39"/>
    <mergeCell ref="B19:E19"/>
    <mergeCell ref="B30:E30"/>
    <mergeCell ref="B34:E34"/>
    <mergeCell ref="B28:E28"/>
    <mergeCell ref="B4:E4"/>
    <mergeCell ref="E8:E10"/>
    <mergeCell ref="C8:C10"/>
    <mergeCell ref="B29:E29"/>
    <mergeCell ref="B37:E37"/>
    <mergeCell ref="B32:E32"/>
    <mergeCell ref="B24:E24"/>
    <mergeCell ref="B8:B10"/>
    <mergeCell ref="B15:E15"/>
  </mergeCells>
  <printOptions horizontalCentered="1"/>
  <pageMargins left="0.7086614173228347" right="0.7086614173228347" top="1.1642156862745099" bottom="0.7480314960629921" header="0.31496062992125984" footer="0.31496062992125984"/>
  <pageSetup horizontalDpi="600" verticalDpi="600" orientation="landscape" paperSize="9" r:id="rId1"/>
  <headerFooter scaleWithDoc="0" alignWithMargins="0">
    <oddHeader>&amp;C
</oddHeader>
    <firstHeader>&amp;C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.75390625" style="0" customWidth="1"/>
    <col min="2" max="2" width="23.125" style="0" customWidth="1"/>
    <col min="3" max="3" width="33.375" style="0" customWidth="1"/>
    <col min="4" max="4" width="22.125" style="0" customWidth="1"/>
    <col min="5" max="5" width="16.875" style="0" customWidth="1"/>
    <col min="6" max="6" width="14.875" style="0" customWidth="1"/>
  </cols>
  <sheetData>
    <row r="1" spans="1:6" ht="14.25">
      <c r="A1" s="96"/>
      <c r="B1" s="96"/>
      <c r="C1" s="96"/>
      <c r="D1" s="96"/>
      <c r="E1" s="96"/>
      <c r="F1" s="96"/>
    </row>
    <row r="2" spans="1:6" ht="14.25">
      <c r="A2" s="96"/>
      <c r="B2" s="96"/>
      <c r="C2" s="96"/>
      <c r="D2" s="96"/>
      <c r="E2" s="96"/>
      <c r="F2" s="96"/>
    </row>
    <row r="3" spans="1:6" ht="14.25">
      <c r="A3" s="96"/>
      <c r="B3" s="96"/>
      <c r="C3" s="96"/>
      <c r="D3" s="96"/>
      <c r="E3" s="96"/>
      <c r="F3" s="96"/>
    </row>
    <row r="4" spans="1:6" ht="14.25">
      <c r="A4" s="96"/>
      <c r="B4" s="96"/>
      <c r="C4" s="96"/>
      <c r="D4" s="96"/>
      <c r="E4" s="96"/>
      <c r="F4" s="96"/>
    </row>
    <row r="5" spans="1:7" ht="45" customHeight="1">
      <c r="A5" s="97" t="s">
        <v>48</v>
      </c>
      <c r="B5" s="97"/>
      <c r="C5" s="97"/>
      <c r="D5" s="97"/>
      <c r="E5" s="97"/>
      <c r="F5" s="97"/>
      <c r="G5" s="97"/>
    </row>
    <row r="6" spans="1:7" ht="15" customHeight="1">
      <c r="A6" s="100" t="s">
        <v>39</v>
      </c>
      <c r="B6" s="100"/>
      <c r="C6" s="100"/>
      <c r="D6" s="100"/>
      <c r="E6" s="100"/>
      <c r="F6" s="100"/>
      <c r="G6" s="100"/>
    </row>
    <row r="7" spans="1:7" ht="12.75" customHeight="1">
      <c r="A7" s="101" t="s">
        <v>14</v>
      </c>
      <c r="B7" s="102"/>
      <c r="C7" s="102"/>
      <c r="D7" s="102"/>
      <c r="E7" s="102"/>
      <c r="F7" s="102"/>
      <c r="G7" s="102"/>
    </row>
    <row r="8" spans="1:7" ht="15">
      <c r="A8" s="97"/>
      <c r="B8" s="97"/>
      <c r="C8" s="97"/>
      <c r="D8" s="97"/>
      <c r="E8" s="97"/>
      <c r="F8" s="97"/>
      <c r="G8" s="97"/>
    </row>
    <row r="9" spans="1:7" ht="12.75" customHeight="1">
      <c r="A9" s="103"/>
      <c r="B9" s="103" t="s">
        <v>40</v>
      </c>
      <c r="C9" s="103" t="s">
        <v>41</v>
      </c>
      <c r="D9" s="103" t="s">
        <v>42</v>
      </c>
      <c r="E9" s="103" t="s">
        <v>43</v>
      </c>
      <c r="F9" s="94" t="s">
        <v>2</v>
      </c>
      <c r="G9" s="95"/>
    </row>
    <row r="10" spans="1:7" ht="51">
      <c r="A10" s="104"/>
      <c r="B10" s="104"/>
      <c r="C10" s="104"/>
      <c r="D10" s="104"/>
      <c r="E10" s="104"/>
      <c r="F10" s="1" t="s">
        <v>3</v>
      </c>
      <c r="G10" s="1" t="s">
        <v>4</v>
      </c>
    </row>
    <row r="11" spans="1:7" ht="45" customHeight="1">
      <c r="A11" s="34">
        <v>1</v>
      </c>
      <c r="B11" s="36" t="s">
        <v>49</v>
      </c>
      <c r="C11" s="36" t="s">
        <v>50</v>
      </c>
      <c r="D11" s="36">
        <v>2015</v>
      </c>
      <c r="E11" s="35">
        <v>30</v>
      </c>
      <c r="F11" s="35">
        <v>55</v>
      </c>
      <c r="G11" s="35">
        <v>4</v>
      </c>
    </row>
    <row r="12" spans="1:7" ht="24">
      <c r="A12" s="34">
        <v>2</v>
      </c>
      <c r="B12" s="36" t="s">
        <v>51</v>
      </c>
      <c r="C12" s="36" t="s">
        <v>52</v>
      </c>
      <c r="D12" s="36">
        <v>2015</v>
      </c>
      <c r="E12" s="35">
        <v>2.4</v>
      </c>
      <c r="F12" s="35"/>
      <c r="G12" s="35">
        <v>3</v>
      </c>
    </row>
    <row r="13" spans="1:7" ht="45" customHeight="1">
      <c r="A13" s="34">
        <v>3</v>
      </c>
      <c r="B13" s="36" t="s">
        <v>51</v>
      </c>
      <c r="C13" s="36" t="s">
        <v>53</v>
      </c>
      <c r="D13" s="36">
        <v>2015</v>
      </c>
      <c r="E13" s="35">
        <v>2.7</v>
      </c>
      <c r="F13" s="35"/>
      <c r="G13" s="35">
        <v>21</v>
      </c>
    </row>
    <row r="14" spans="1:7" ht="33" customHeight="1">
      <c r="A14" s="2"/>
      <c r="B14" s="37" t="s">
        <v>44</v>
      </c>
      <c r="C14" s="3" t="s">
        <v>1</v>
      </c>
      <c r="D14" s="3" t="s">
        <v>1</v>
      </c>
      <c r="E14" s="3">
        <v>35.1</v>
      </c>
      <c r="F14" s="3">
        <v>55</v>
      </c>
      <c r="G14" s="3">
        <v>28</v>
      </c>
    </row>
    <row r="15" spans="1:7" ht="12.75">
      <c r="A15" s="5"/>
      <c r="B15" s="4"/>
      <c r="C15" s="4"/>
      <c r="D15" s="4"/>
      <c r="E15" s="4"/>
      <c r="F15" s="5"/>
      <c r="G15" s="5"/>
    </row>
    <row r="16" spans="1:7" ht="34.5" customHeight="1">
      <c r="A16" s="98" t="s">
        <v>45</v>
      </c>
      <c r="B16" s="98"/>
      <c r="C16" s="98"/>
      <c r="D16" s="98"/>
      <c r="E16" s="98"/>
      <c r="F16" s="98"/>
      <c r="G16" s="98"/>
    </row>
    <row r="17" spans="1:7" ht="30.75" customHeight="1">
      <c r="A17" s="99" t="s">
        <v>46</v>
      </c>
      <c r="B17" s="99"/>
      <c r="C17" s="99"/>
      <c r="D17" s="99"/>
      <c r="E17" s="99"/>
      <c r="F17" s="99"/>
      <c r="G17" s="99"/>
    </row>
    <row r="18" spans="1:7" ht="12.75">
      <c r="A18" s="5"/>
      <c r="B18" s="4"/>
      <c r="C18" s="4"/>
      <c r="D18" s="4"/>
      <c r="E18" s="4"/>
      <c r="F18" s="5"/>
      <c r="G18" s="5"/>
    </row>
    <row r="19" spans="1:7" ht="12.75">
      <c r="A19" s="5"/>
      <c r="B19" s="4"/>
      <c r="C19" s="4"/>
      <c r="D19" s="4"/>
      <c r="E19" s="4"/>
      <c r="F19" s="5"/>
      <c r="G19" s="5"/>
    </row>
    <row r="20" spans="1:7" ht="12.75">
      <c r="A20" t="s">
        <v>54</v>
      </c>
      <c r="B20" s="4"/>
      <c r="C20" s="4"/>
      <c r="D20" s="4"/>
      <c r="E20" s="4"/>
      <c r="F20" s="5"/>
      <c r="G20" s="5"/>
    </row>
    <row r="21" spans="1:7" ht="12.75">
      <c r="A21" s="6" t="s">
        <v>31</v>
      </c>
      <c r="E21" s="7"/>
      <c r="G21" s="7" t="s">
        <v>55</v>
      </c>
    </row>
    <row r="22" spans="5:7" ht="12.75">
      <c r="E22" s="26" t="s">
        <v>9</v>
      </c>
      <c r="G22" s="27" t="s">
        <v>47</v>
      </c>
    </row>
    <row r="23" ht="12.75">
      <c r="A23" t="s">
        <v>8</v>
      </c>
    </row>
    <row r="24" spans="5:7" ht="12.75">
      <c r="E24" s="7"/>
      <c r="G24" s="7" t="s">
        <v>56</v>
      </c>
    </row>
    <row r="25" spans="1:7" ht="12.75">
      <c r="A25" s="27"/>
      <c r="E25" s="26" t="s">
        <v>5</v>
      </c>
      <c r="G25" s="27" t="s">
        <v>47</v>
      </c>
    </row>
  </sheetData>
  <sheetProtection/>
  <mergeCells count="16">
    <mergeCell ref="A16:G16"/>
    <mergeCell ref="A17:G17"/>
    <mergeCell ref="A6:G6"/>
    <mergeCell ref="A7:G7"/>
    <mergeCell ref="A8:G8"/>
    <mergeCell ref="A9:A10"/>
    <mergeCell ref="B9:B10"/>
    <mergeCell ref="C9:C10"/>
    <mergeCell ref="D9:D10"/>
    <mergeCell ref="E9:E10"/>
    <mergeCell ref="F9:G9"/>
    <mergeCell ref="A4:F4"/>
    <mergeCell ref="A1:F1"/>
    <mergeCell ref="A2:F2"/>
    <mergeCell ref="A3:F3"/>
    <mergeCell ref="A5:G5"/>
  </mergeCells>
  <printOptions/>
  <pageMargins left="0.11811023622047245" right="0.1968503937007874" top="0.984251968503937" bottom="0.984251968503937" header="0.5118110236220472" footer="0.511811023622047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6">
      <selection activeCell="B20" sqref="B20"/>
    </sheetView>
  </sheetViews>
  <sheetFormatPr defaultColWidth="9.00390625" defaultRowHeight="12.75"/>
  <cols>
    <col min="1" max="1" width="3.125" style="0" customWidth="1"/>
    <col min="2" max="2" width="16.25390625" style="0" customWidth="1"/>
    <col min="3" max="3" width="11.625" style="0" customWidth="1"/>
    <col min="4" max="4" width="12.00390625" style="0" customWidth="1"/>
    <col min="5" max="5" width="9.375" style="0" customWidth="1"/>
    <col min="6" max="6" width="8.125" style="0" customWidth="1"/>
    <col min="7" max="7" width="10.00390625" style="0" customWidth="1"/>
    <col min="8" max="8" width="9.875" style="0" customWidth="1"/>
    <col min="9" max="9" width="11.00390625" style="0" customWidth="1"/>
    <col min="10" max="10" width="12.875" style="0" customWidth="1"/>
    <col min="11" max="11" width="10.375" style="0" customWidth="1"/>
    <col min="12" max="12" width="10.125" style="0" customWidth="1"/>
  </cols>
  <sheetData>
    <row r="2" spans="7:11" ht="15">
      <c r="G2" s="8"/>
      <c r="H2" s="8"/>
      <c r="I2" s="10" t="s">
        <v>30</v>
      </c>
      <c r="J2" s="10"/>
      <c r="K2" s="9"/>
    </row>
    <row r="3" spans="7:11" ht="14.25">
      <c r="G3" s="8"/>
      <c r="H3" s="8"/>
      <c r="I3" s="8"/>
      <c r="J3" s="8"/>
      <c r="K3" s="8"/>
    </row>
    <row r="4" spans="5:12" ht="15">
      <c r="E4" s="11"/>
      <c r="F4" s="18" t="s">
        <v>75</v>
      </c>
      <c r="H4" s="18"/>
      <c r="I4" s="18"/>
      <c r="J4" s="18"/>
      <c r="K4" s="18"/>
      <c r="L4" s="18"/>
    </row>
    <row r="5" spans="5:12" ht="35.25" customHeight="1">
      <c r="E5" s="11"/>
      <c r="G5" s="105" t="s">
        <v>29</v>
      </c>
      <c r="H5" s="105"/>
      <c r="I5" s="105"/>
      <c r="J5" s="105"/>
      <c r="K5" s="105"/>
      <c r="L5" s="105"/>
    </row>
    <row r="6" spans="5:12" ht="15.75">
      <c r="E6" s="11"/>
      <c r="F6" s="16"/>
      <c r="G6" s="20" t="s">
        <v>76</v>
      </c>
      <c r="H6" s="21"/>
      <c r="I6" s="109"/>
      <c r="J6" s="110"/>
      <c r="K6" s="22"/>
      <c r="L6" s="16"/>
    </row>
    <row r="7" spans="5:12" ht="15.75">
      <c r="E7" s="11"/>
      <c r="F7" s="16"/>
      <c r="G7" s="43" t="s">
        <v>15</v>
      </c>
      <c r="H7" s="21"/>
      <c r="I7" s="42" t="s">
        <v>5</v>
      </c>
      <c r="J7" s="19"/>
      <c r="K7" s="42" t="s">
        <v>18</v>
      </c>
      <c r="L7" s="16"/>
    </row>
    <row r="8" spans="5:12" ht="15.75">
      <c r="E8" s="11"/>
      <c r="F8" s="16"/>
      <c r="G8" s="16"/>
      <c r="H8" s="11" t="s">
        <v>28</v>
      </c>
      <c r="I8" s="16"/>
      <c r="J8" s="16"/>
      <c r="K8" s="16"/>
      <c r="L8" s="16"/>
    </row>
    <row r="10" spans="1:12" ht="15" customHeight="1">
      <c r="A10" s="111" t="s">
        <v>27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2:12" ht="25.5" customHeight="1">
      <c r="B11" s="113" t="s">
        <v>39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2:12" ht="15" customHeight="1">
      <c r="B12" s="112" t="s">
        <v>13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2:12" ht="15.75">
      <c r="B13" s="111" t="s">
        <v>77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3" ht="34.5" customHeight="1">
      <c r="A14" s="126" t="s">
        <v>0</v>
      </c>
      <c r="B14" s="106" t="s">
        <v>62</v>
      </c>
      <c r="C14" s="106" t="s">
        <v>63</v>
      </c>
      <c r="D14" s="106" t="s">
        <v>64</v>
      </c>
      <c r="E14" s="106" t="s">
        <v>19</v>
      </c>
      <c r="F14" s="106" t="s">
        <v>20</v>
      </c>
      <c r="G14" s="106" t="s">
        <v>72</v>
      </c>
      <c r="H14" s="122" t="s">
        <v>70</v>
      </c>
      <c r="I14" s="123"/>
      <c r="J14" s="123"/>
      <c r="K14" s="123"/>
      <c r="L14" s="123"/>
      <c r="M14" s="124"/>
    </row>
    <row r="15" spans="1:13" ht="23.25" customHeight="1">
      <c r="A15" s="120"/>
      <c r="B15" s="107"/>
      <c r="C15" s="107"/>
      <c r="D15" s="107"/>
      <c r="E15" s="107"/>
      <c r="F15" s="107"/>
      <c r="G15" s="107"/>
      <c r="H15" s="120" t="s">
        <v>21</v>
      </c>
      <c r="I15" s="122" t="s">
        <v>22</v>
      </c>
      <c r="J15" s="123"/>
      <c r="K15" s="123"/>
      <c r="L15" s="123"/>
      <c r="M15" s="124"/>
    </row>
    <row r="16" spans="1:13" ht="79.5" customHeight="1">
      <c r="A16" s="120"/>
      <c r="B16" s="107"/>
      <c r="C16" s="107"/>
      <c r="D16" s="107"/>
      <c r="E16" s="107"/>
      <c r="F16" s="107"/>
      <c r="G16" s="107"/>
      <c r="H16" s="120"/>
      <c r="I16" s="120" t="s">
        <v>65</v>
      </c>
      <c r="J16" s="117" t="s">
        <v>66</v>
      </c>
      <c r="K16" s="118"/>
      <c r="L16" s="119"/>
      <c r="M16" s="126" t="s">
        <v>71</v>
      </c>
    </row>
    <row r="17" spans="1:13" ht="68.25" customHeight="1">
      <c r="A17" s="121"/>
      <c r="B17" s="108"/>
      <c r="C17" s="108"/>
      <c r="D17" s="108"/>
      <c r="E17" s="108"/>
      <c r="F17" s="108"/>
      <c r="G17" s="108"/>
      <c r="H17" s="121"/>
      <c r="I17" s="121"/>
      <c r="J17" s="46" t="s">
        <v>67</v>
      </c>
      <c r="K17" s="46" t="s">
        <v>68</v>
      </c>
      <c r="L17" s="45" t="s">
        <v>23</v>
      </c>
      <c r="M17" s="121"/>
    </row>
    <row r="18" spans="1:13" ht="15.75">
      <c r="A18" s="12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2">
        <v>13</v>
      </c>
    </row>
    <row r="19" spans="1:12" ht="12.75" customHeight="1">
      <c r="A19" s="114" t="s">
        <v>11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6"/>
    </row>
    <row r="20" spans="1:13" ht="127.5">
      <c r="A20" s="25"/>
      <c r="B20" s="23" t="s">
        <v>36</v>
      </c>
      <c r="C20" s="23" t="s">
        <v>61</v>
      </c>
      <c r="D20" s="23" t="s">
        <v>69</v>
      </c>
      <c r="E20" s="25">
        <v>4</v>
      </c>
      <c r="F20" s="25">
        <v>72</v>
      </c>
      <c r="G20" s="23">
        <v>29366</v>
      </c>
      <c r="H20" s="25">
        <f>F20*G20</f>
        <v>2114352</v>
      </c>
      <c r="I20" s="53">
        <f>H20*0.7</f>
        <v>1480046.4</v>
      </c>
      <c r="J20" s="44"/>
      <c r="K20" s="44"/>
      <c r="L20" s="44"/>
      <c r="M20" s="48"/>
    </row>
    <row r="21" spans="1:13" ht="15.75">
      <c r="A21" s="13"/>
      <c r="B21" s="14"/>
      <c r="C21" s="12"/>
      <c r="D21" s="12"/>
      <c r="E21" s="12"/>
      <c r="F21" s="12"/>
      <c r="G21" s="12"/>
      <c r="H21" s="12"/>
      <c r="I21" s="15"/>
      <c r="J21" s="15"/>
      <c r="K21" s="15"/>
      <c r="L21" s="15"/>
      <c r="M21" s="2"/>
    </row>
    <row r="22" spans="1:13" ht="15.75">
      <c r="A22" s="13"/>
      <c r="B22" s="12" t="s">
        <v>24</v>
      </c>
      <c r="C22" s="12"/>
      <c r="D22" s="12"/>
      <c r="E22" s="12"/>
      <c r="F22" s="12"/>
      <c r="G22" s="12"/>
      <c r="H22" s="12"/>
      <c r="I22" s="15"/>
      <c r="J22" s="15"/>
      <c r="K22" s="15"/>
      <c r="L22" s="15"/>
      <c r="M22" s="2"/>
    </row>
    <row r="23" spans="1:13" ht="12.75" customHeight="1">
      <c r="A23" s="114" t="s">
        <v>12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2"/>
    </row>
    <row r="24" spans="1:13" ht="15.75">
      <c r="A24" s="130" t="s">
        <v>10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2"/>
    </row>
    <row r="25" spans="1:13" ht="102">
      <c r="A25" s="25">
        <v>1</v>
      </c>
      <c r="B25" s="23" t="s">
        <v>74</v>
      </c>
      <c r="C25" s="23" t="s">
        <v>73</v>
      </c>
      <c r="D25" s="23" t="s">
        <v>69</v>
      </c>
      <c r="E25" s="23">
        <v>3</v>
      </c>
      <c r="F25" s="23">
        <v>54</v>
      </c>
      <c r="G25" s="23">
        <v>29366</v>
      </c>
      <c r="H25" s="25">
        <f>F25*G25</f>
        <v>1585764</v>
      </c>
      <c r="I25" s="53">
        <f>H25*0.7</f>
        <v>1110034.7999999998</v>
      </c>
      <c r="J25" s="44"/>
      <c r="K25" s="44"/>
      <c r="L25" s="44"/>
      <c r="M25" s="47"/>
    </row>
    <row r="26" spans="1:13" ht="12.75">
      <c r="A26" s="31">
        <v>2</v>
      </c>
      <c r="B26" s="24"/>
      <c r="C26" s="24"/>
      <c r="D26" s="24"/>
      <c r="E26" s="24"/>
      <c r="F26" s="24"/>
      <c r="G26" s="24"/>
      <c r="H26" s="49">
        <f>F26*G26</f>
        <v>0</v>
      </c>
      <c r="I26" s="50">
        <f>H26*0.209737</f>
        <v>0</v>
      </c>
      <c r="J26" s="50">
        <f>H26*0.445693</f>
        <v>0</v>
      </c>
      <c r="K26" s="50">
        <f>H26*0.04457</f>
        <v>0</v>
      </c>
      <c r="L26" s="50">
        <f>H26-I26-J26-K26</f>
        <v>0</v>
      </c>
      <c r="M26" s="47"/>
    </row>
    <row r="27" spans="1:13" ht="12.75">
      <c r="A27" s="49"/>
      <c r="B27" s="51" t="s">
        <v>24</v>
      </c>
      <c r="C27" s="24"/>
      <c r="D27" s="24"/>
      <c r="E27" s="24"/>
      <c r="F27" s="24"/>
      <c r="G27" s="24"/>
      <c r="H27" s="49"/>
      <c r="I27" s="50"/>
      <c r="J27" s="50"/>
      <c r="K27" s="50"/>
      <c r="L27" s="50"/>
      <c r="M27" s="47"/>
    </row>
    <row r="28" spans="1:13" ht="12.75" customHeight="1">
      <c r="A28" s="127" t="s">
        <v>25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2"/>
    </row>
    <row r="29" spans="1:13" ht="12.75">
      <c r="A29" s="31">
        <v>1</v>
      </c>
      <c r="B29" s="52"/>
      <c r="C29" s="49"/>
      <c r="D29" s="49"/>
      <c r="E29" s="49"/>
      <c r="F29" s="49"/>
      <c r="G29" s="49"/>
      <c r="H29" s="49">
        <f>F29*G29</f>
        <v>0</v>
      </c>
      <c r="I29" s="50">
        <f>H29*0.209737</f>
        <v>0</v>
      </c>
      <c r="J29" s="50">
        <f>H29*0.445693</f>
        <v>0</v>
      </c>
      <c r="K29" s="50">
        <f>H29*0.04457</f>
        <v>0</v>
      </c>
      <c r="L29" s="50">
        <f>H29-I29-J29-K29</f>
        <v>0</v>
      </c>
      <c r="M29" s="47"/>
    </row>
    <row r="30" spans="1:13" ht="12.75">
      <c r="A30" s="31">
        <v>2</v>
      </c>
      <c r="B30" s="52"/>
      <c r="C30" s="49"/>
      <c r="D30" s="49"/>
      <c r="E30" s="49"/>
      <c r="F30" s="49"/>
      <c r="G30" s="49"/>
      <c r="H30" s="49">
        <f>F30*G30</f>
        <v>0</v>
      </c>
      <c r="I30" s="50">
        <f>H30*0.209737</f>
        <v>0</v>
      </c>
      <c r="J30" s="50">
        <f>H30*0.445693</f>
        <v>0</v>
      </c>
      <c r="K30" s="50">
        <f>H30*0.04457</f>
        <v>0</v>
      </c>
      <c r="L30" s="50">
        <f>H30-I30-J30-K30</f>
        <v>0</v>
      </c>
      <c r="M30" s="47"/>
    </row>
    <row r="31" spans="1:13" ht="12.75">
      <c r="A31" s="49"/>
      <c r="B31" s="49" t="s">
        <v>24</v>
      </c>
      <c r="C31" s="49"/>
      <c r="D31" s="49"/>
      <c r="E31" s="49"/>
      <c r="F31" s="49"/>
      <c r="G31" s="49"/>
      <c r="H31" s="49">
        <f>F31*G31</f>
        <v>0</v>
      </c>
      <c r="I31" s="50">
        <f>H31*0.209737</f>
        <v>0</v>
      </c>
      <c r="J31" s="50">
        <f>H31*0.445693</f>
        <v>0</v>
      </c>
      <c r="K31" s="50">
        <f>H31*0.04457</f>
        <v>0</v>
      </c>
      <c r="L31" s="50">
        <f>H31-I31-J31-K31</f>
        <v>0</v>
      </c>
      <c r="M31" s="47"/>
    </row>
    <row r="32" spans="1:13" ht="15.75">
      <c r="A32" s="12"/>
      <c r="B32" s="12" t="s">
        <v>26</v>
      </c>
      <c r="C32" s="12"/>
      <c r="D32" s="12"/>
      <c r="E32" s="12"/>
      <c r="F32" s="12"/>
      <c r="G32" s="12"/>
      <c r="H32" s="12"/>
      <c r="I32" s="15"/>
      <c r="J32" s="15"/>
      <c r="K32" s="15"/>
      <c r="L32" s="15"/>
      <c r="M32" s="2"/>
    </row>
    <row r="33" spans="1:12" ht="15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.7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2" ht="15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.75">
      <c r="A36" s="16" t="s">
        <v>8</v>
      </c>
      <c r="B36" s="16"/>
      <c r="C36" s="16"/>
      <c r="D36" s="16"/>
      <c r="E36" s="16"/>
      <c r="F36" s="16" t="s">
        <v>7</v>
      </c>
      <c r="G36" s="16"/>
      <c r="H36" s="40" t="s">
        <v>57</v>
      </c>
      <c r="I36" s="41"/>
      <c r="J36" s="16"/>
      <c r="K36" s="16"/>
      <c r="L36" s="16"/>
    </row>
    <row r="37" spans="1:12" ht="15.75">
      <c r="A37" s="38" t="s">
        <v>60</v>
      </c>
      <c r="B37" s="16"/>
      <c r="C37" s="16"/>
      <c r="D37" s="16"/>
      <c r="E37" s="16"/>
      <c r="F37" s="39" t="s">
        <v>58</v>
      </c>
      <c r="G37" s="16"/>
      <c r="H37" s="38" t="s">
        <v>59</v>
      </c>
      <c r="I37" s="16"/>
      <c r="J37" s="16"/>
      <c r="K37" s="16"/>
      <c r="L37" s="16"/>
    </row>
    <row r="38" spans="1:12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heetProtection/>
  <mergeCells count="24">
    <mergeCell ref="A34:L34"/>
    <mergeCell ref="I15:M15"/>
    <mergeCell ref="M16:M17"/>
    <mergeCell ref="A14:A17"/>
    <mergeCell ref="B14:B17"/>
    <mergeCell ref="A28:L28"/>
    <mergeCell ref="A19:L19"/>
    <mergeCell ref="A24:L24"/>
    <mergeCell ref="B13:L13"/>
    <mergeCell ref="A23:L23"/>
    <mergeCell ref="J16:L16"/>
    <mergeCell ref="I16:I17"/>
    <mergeCell ref="H15:H17"/>
    <mergeCell ref="H14:M14"/>
    <mergeCell ref="G5:L5"/>
    <mergeCell ref="C14:C17"/>
    <mergeCell ref="D14:D17"/>
    <mergeCell ref="E14:E17"/>
    <mergeCell ref="F14:F17"/>
    <mergeCell ref="G14:G17"/>
    <mergeCell ref="I6:J6"/>
    <mergeCell ref="A10:L10"/>
    <mergeCell ref="B12:L12"/>
    <mergeCell ref="B11:L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Торопов Д И</dc:creator>
  <cp:keywords/>
  <dc:description/>
  <cp:lastModifiedBy>Ольга Н. Шабрашина</cp:lastModifiedBy>
  <cp:lastPrinted>2019-08-20T06:54:09Z</cp:lastPrinted>
  <dcterms:created xsi:type="dcterms:W3CDTF">2013-06-12T16:22:33Z</dcterms:created>
  <dcterms:modified xsi:type="dcterms:W3CDTF">2019-10-03T04:16:18Z</dcterms:modified>
  <cp:category/>
  <cp:version/>
  <cp:contentType/>
  <cp:contentStatus/>
</cp:coreProperties>
</file>