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5" windowWidth="22725" windowHeight="11985" tabRatio="582"/>
  </bookViews>
  <sheets>
    <sheet name="Приложение на печать (6)" sheetId="15" r:id="rId1"/>
  </sheets>
  <definedNames>
    <definedName name="_xlnm.Print_Area" localSheetId="0">'Приложение на печать (6)'!$A$1:$I$151</definedName>
  </definedNames>
  <calcPr calcId="145621"/>
</workbook>
</file>

<file path=xl/calcChain.xml><?xml version="1.0" encoding="utf-8"?>
<calcChain xmlns="http://schemas.openxmlformats.org/spreadsheetml/2006/main">
  <c r="C148" i="15" l="1"/>
  <c r="C147" i="15"/>
  <c r="C146" i="15"/>
  <c r="H145" i="15"/>
  <c r="G145" i="15"/>
  <c r="F145" i="15"/>
  <c r="E145" i="15"/>
  <c r="D145" i="15"/>
  <c r="C144" i="15"/>
  <c r="C143" i="15"/>
  <c r="C142" i="15"/>
  <c r="H141" i="15"/>
  <c r="G141" i="15"/>
  <c r="F141" i="15"/>
  <c r="E141" i="15"/>
  <c r="D141" i="15"/>
  <c r="C140" i="15"/>
  <c r="C139" i="15"/>
  <c r="C138" i="15"/>
  <c r="H137" i="15"/>
  <c r="G137" i="15"/>
  <c r="F137" i="15"/>
  <c r="E137" i="15"/>
  <c r="D137" i="15"/>
  <c r="C137" i="15"/>
  <c r="C136" i="15"/>
  <c r="C135" i="15"/>
  <c r="C134" i="15"/>
  <c r="H133" i="15"/>
  <c r="G133" i="15"/>
  <c r="F133" i="15"/>
  <c r="E133" i="15"/>
  <c r="D133" i="15"/>
  <c r="C133" i="15" s="1"/>
  <c r="C132" i="15"/>
  <c r="C131" i="15"/>
  <c r="C130" i="15"/>
  <c r="H129" i="15"/>
  <c r="G129" i="15"/>
  <c r="F129" i="15"/>
  <c r="E129" i="15"/>
  <c r="D129" i="15"/>
  <c r="C129" i="15" s="1"/>
  <c r="C128" i="15"/>
  <c r="C127" i="15"/>
  <c r="C126" i="15"/>
  <c r="H125" i="15"/>
  <c r="G125" i="15"/>
  <c r="F125" i="15"/>
  <c r="E125" i="15"/>
  <c r="D125" i="15"/>
  <c r="C124" i="15"/>
  <c r="C123" i="15"/>
  <c r="C122" i="15"/>
  <c r="H121" i="15"/>
  <c r="G121" i="15"/>
  <c r="F121" i="15"/>
  <c r="E121" i="15"/>
  <c r="D121" i="15"/>
  <c r="C121" i="15"/>
  <c r="C120" i="15"/>
  <c r="C119" i="15"/>
  <c r="C118" i="15"/>
  <c r="H117" i="15"/>
  <c r="G117" i="15"/>
  <c r="F117" i="15"/>
  <c r="E117" i="15"/>
  <c r="D117" i="15"/>
  <c r="C117" i="15" s="1"/>
  <c r="C116" i="15"/>
  <c r="C115" i="15"/>
  <c r="C114" i="15"/>
  <c r="H113" i="15"/>
  <c r="G113" i="15"/>
  <c r="F113" i="15"/>
  <c r="E113" i="15"/>
  <c r="D113" i="15"/>
  <c r="C113" i="15" s="1"/>
  <c r="C112" i="15"/>
  <c r="C111" i="15"/>
  <c r="C110" i="15"/>
  <c r="H109" i="15"/>
  <c r="G109" i="15"/>
  <c r="F109" i="15"/>
  <c r="E109" i="15"/>
  <c r="D109" i="15"/>
  <c r="C108" i="15"/>
  <c r="C107" i="15"/>
  <c r="C106" i="15"/>
  <c r="H105" i="15"/>
  <c r="G105" i="15"/>
  <c r="F105" i="15"/>
  <c r="E105" i="15"/>
  <c r="D105" i="15"/>
  <c r="C105" i="15"/>
  <c r="C104" i="15"/>
  <c r="C103" i="15"/>
  <c r="C102" i="15"/>
  <c r="H101" i="15"/>
  <c r="G101" i="15"/>
  <c r="F101" i="15"/>
  <c r="E101" i="15"/>
  <c r="D101" i="15"/>
  <c r="C101" i="15" s="1"/>
  <c r="C100" i="15"/>
  <c r="C99" i="15"/>
  <c r="C98" i="15"/>
  <c r="H97" i="15"/>
  <c r="G97" i="15"/>
  <c r="F97" i="15"/>
  <c r="E97" i="15"/>
  <c r="D97" i="15"/>
  <c r="C97" i="15" s="1"/>
  <c r="C96" i="15"/>
  <c r="C95" i="15"/>
  <c r="C94" i="15"/>
  <c r="H93" i="15"/>
  <c r="G93" i="15"/>
  <c r="F93" i="15"/>
  <c r="E93" i="15"/>
  <c r="D93" i="15"/>
  <c r="C93" i="15"/>
  <c r="C92" i="15"/>
  <c r="C91" i="15"/>
  <c r="C90" i="15"/>
  <c r="H89" i="15"/>
  <c r="G89" i="15"/>
  <c r="F89" i="15"/>
  <c r="E89" i="15"/>
  <c r="D89" i="15"/>
  <c r="C89" i="15" s="1"/>
  <c r="C88" i="15"/>
  <c r="C87" i="15"/>
  <c r="C86" i="15"/>
  <c r="H85" i="15"/>
  <c r="G85" i="15"/>
  <c r="F85" i="15"/>
  <c r="E85" i="15"/>
  <c r="D85" i="15"/>
  <c r="C84" i="15"/>
  <c r="C83" i="15"/>
  <c r="C82" i="15"/>
  <c r="H81" i="15"/>
  <c r="G81" i="15"/>
  <c r="F81" i="15"/>
  <c r="E81" i="15"/>
  <c r="D81" i="15"/>
  <c r="C81" i="15"/>
  <c r="C80" i="15"/>
  <c r="C79" i="15"/>
  <c r="C78" i="15"/>
  <c r="H77" i="15"/>
  <c r="G77" i="15"/>
  <c r="F77" i="15"/>
  <c r="E77" i="15"/>
  <c r="D77" i="15"/>
  <c r="C77" i="15" s="1"/>
  <c r="C76" i="15"/>
  <c r="C75" i="15"/>
  <c r="C74" i="15"/>
  <c r="H73" i="15"/>
  <c r="G73" i="15"/>
  <c r="F73" i="15"/>
  <c r="E73" i="15"/>
  <c r="D73" i="15"/>
  <c r="C73" i="15" s="1"/>
  <c r="C72" i="15"/>
  <c r="C71" i="15"/>
  <c r="C70" i="15"/>
  <c r="H69" i="15"/>
  <c r="G69" i="15"/>
  <c r="F69" i="15"/>
  <c r="E69" i="15"/>
  <c r="D69" i="15"/>
  <c r="C69" i="15"/>
  <c r="C68" i="15"/>
  <c r="C67" i="15"/>
  <c r="C66" i="15"/>
  <c r="H65" i="15"/>
  <c r="G65" i="15"/>
  <c r="F65" i="15"/>
  <c r="E65" i="15"/>
  <c r="D65" i="15"/>
  <c r="C65" i="15" s="1"/>
  <c r="C64" i="15"/>
  <c r="C63" i="15"/>
  <c r="C62" i="15"/>
  <c r="H61" i="15"/>
  <c r="G61" i="15"/>
  <c r="F61" i="15"/>
  <c r="E61" i="15"/>
  <c r="D61" i="15"/>
  <c r="C61" i="15" s="1"/>
  <c r="C60" i="15"/>
  <c r="C59" i="15"/>
  <c r="C58" i="15"/>
  <c r="H57" i="15"/>
  <c r="G57" i="15"/>
  <c r="F57" i="15"/>
  <c r="E57" i="15"/>
  <c r="D57" i="15"/>
  <c r="C56" i="15"/>
  <c r="C55" i="15"/>
  <c r="C54" i="15"/>
  <c r="H53" i="15"/>
  <c r="G53" i="15"/>
  <c r="F53" i="15"/>
  <c r="E53" i="15"/>
  <c r="D53" i="15"/>
  <c r="C53" i="15"/>
  <c r="C52" i="15"/>
  <c r="C51" i="15"/>
  <c r="C50" i="15"/>
  <c r="H49" i="15"/>
  <c r="G49" i="15"/>
  <c r="F49" i="15"/>
  <c r="E49" i="15"/>
  <c r="D49" i="15"/>
  <c r="C49" i="15" s="1"/>
  <c r="C48" i="15"/>
  <c r="C47" i="15"/>
  <c r="C46" i="15"/>
  <c r="H45" i="15"/>
  <c r="G45" i="15"/>
  <c r="F45" i="15"/>
  <c r="E45" i="15"/>
  <c r="D45" i="15"/>
  <c r="C45" i="15" s="1"/>
  <c r="C44" i="15"/>
  <c r="C43" i="15"/>
  <c r="C42" i="15"/>
  <c r="H41" i="15"/>
  <c r="G41" i="15"/>
  <c r="F41" i="15"/>
  <c r="E41" i="15"/>
  <c r="D41" i="15"/>
  <c r="C40" i="15"/>
  <c r="C39" i="15"/>
  <c r="C38" i="15"/>
  <c r="H37" i="15"/>
  <c r="G37" i="15"/>
  <c r="F37" i="15"/>
  <c r="E37" i="15"/>
  <c r="D37" i="15"/>
  <c r="C37" i="15"/>
  <c r="C36" i="15"/>
  <c r="C35" i="15"/>
  <c r="C34" i="15"/>
  <c r="H33" i="15"/>
  <c r="G33" i="15"/>
  <c r="F33" i="15"/>
  <c r="E33" i="15"/>
  <c r="D33" i="15"/>
  <c r="C33" i="15" s="1"/>
  <c r="H32" i="15"/>
  <c r="G32" i="15"/>
  <c r="F32" i="15"/>
  <c r="E32" i="15"/>
  <c r="D32" i="15"/>
  <c r="H31" i="15"/>
  <c r="H12" i="15" s="1"/>
  <c r="G31" i="15"/>
  <c r="F31" i="15"/>
  <c r="F12" i="15" s="1"/>
  <c r="F10" i="15" s="1"/>
  <c r="E31" i="15"/>
  <c r="D31" i="15"/>
  <c r="C31" i="15" s="1"/>
  <c r="H30" i="15"/>
  <c r="G30" i="15"/>
  <c r="G29" i="15" s="1"/>
  <c r="F30" i="15"/>
  <c r="E30" i="15"/>
  <c r="E29" i="15" s="1"/>
  <c r="D30" i="15"/>
  <c r="H29" i="15"/>
  <c r="F29" i="15"/>
  <c r="D29" i="15"/>
  <c r="C28" i="15"/>
  <c r="G27" i="15"/>
  <c r="C27" i="15" s="1"/>
  <c r="H26" i="15"/>
  <c r="F26" i="15"/>
  <c r="E26" i="15"/>
  <c r="D26" i="15"/>
  <c r="C25" i="15"/>
  <c r="C24" i="15"/>
  <c r="H23" i="15"/>
  <c r="G23" i="15"/>
  <c r="F23" i="15"/>
  <c r="E23" i="15"/>
  <c r="D23" i="15"/>
  <c r="C23" i="15" s="1"/>
  <c r="C22" i="15"/>
  <c r="C21" i="15"/>
  <c r="H20" i="15"/>
  <c r="G20" i="15"/>
  <c r="F20" i="15"/>
  <c r="E20" i="15"/>
  <c r="D20" i="15"/>
  <c r="H19" i="15"/>
  <c r="H18" i="15" s="1"/>
  <c r="H15" i="15" s="1"/>
  <c r="G19" i="15"/>
  <c r="C19" i="15"/>
  <c r="G18" i="15"/>
  <c r="C18" i="15" s="1"/>
  <c r="F17" i="15"/>
  <c r="E17" i="15"/>
  <c r="D17" i="15"/>
  <c r="C17" i="15" s="1"/>
  <c r="H16" i="15"/>
  <c r="G16" i="15"/>
  <c r="F16" i="15"/>
  <c r="E16" i="15"/>
  <c r="C16" i="15" s="1"/>
  <c r="G15" i="15"/>
  <c r="F15" i="15"/>
  <c r="E15" i="15"/>
  <c r="E14" i="15" s="1"/>
  <c r="D15" i="15"/>
  <c r="G14" i="15"/>
  <c r="D14" i="15"/>
  <c r="H13" i="15"/>
  <c r="G13" i="15"/>
  <c r="F13" i="15"/>
  <c r="E13" i="15"/>
  <c r="D13" i="15"/>
  <c r="C13" i="15"/>
  <c r="G12" i="15"/>
  <c r="E12" i="15"/>
  <c r="G11" i="15"/>
  <c r="F11" i="15"/>
  <c r="E11" i="15"/>
  <c r="D11" i="15"/>
  <c r="G10" i="15"/>
  <c r="E10" i="15"/>
  <c r="D12" i="15" l="1"/>
  <c r="D10" i="15" s="1"/>
  <c r="F14" i="15"/>
  <c r="C20" i="15"/>
  <c r="C26" i="15"/>
  <c r="C30" i="15"/>
  <c r="C32" i="15"/>
  <c r="C41" i="15"/>
  <c r="C57" i="15"/>
  <c r="C85" i="15"/>
  <c r="C109" i="15"/>
  <c r="C125" i="15"/>
  <c r="C141" i="15"/>
  <c r="C145" i="15"/>
  <c r="C29" i="15"/>
  <c r="H14" i="15"/>
  <c r="H11" i="15"/>
  <c r="C15" i="15"/>
  <c r="C14" i="15" s="1"/>
  <c r="C12" i="15" l="1"/>
  <c r="H10" i="15"/>
  <c r="C10" i="15" s="1"/>
  <c r="C11" i="15"/>
</calcChain>
</file>

<file path=xl/sharedStrings.xml><?xml version="1.0" encoding="utf-8"?>
<sst xmlns="http://schemas.openxmlformats.org/spreadsheetml/2006/main" count="280" uniqueCount="57">
  <si>
    <t xml:space="preserve">Областной бюджет         </t>
  </si>
  <si>
    <t xml:space="preserve">Местный бюджет           </t>
  </si>
  <si>
    <t>Областной бюджет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</si>
  <si>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</si>
  <si>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</si>
  <si>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</si>
  <si>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</si>
  <si>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</si>
  <si>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</si>
  <si>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</si>
  <si>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</si>
  <si>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Объемы финансирования, тыс. рублей</t>
  </si>
  <si>
    <t>Внебюджетные средства</t>
  </si>
  <si>
    <t>Мероприятие 1. Благоустройство общественных территорий, всего, из них:</t>
  </si>
  <si>
    <t>Мероприятие 1.1. Благоустройство сквера «Победы» по ул.Ленина в г.Артемовском</t>
  </si>
  <si>
    <t>в том числе 2.3. Благоустройство дворовой территории, расположенной по адресу: г.Артемовский, ул. Мира, 12</t>
  </si>
  <si>
    <t>в том числе 2.4. Благоустройство дворовой территории, расположенной по адресу: г.Артемовский, ул. Лесная, 22 Б</t>
  </si>
  <si>
    <t>в том числе  2.1. Благоустройство дворовой территории, расположенной по адресу: г.Артемовский ул.Первомайская, 55</t>
  </si>
  <si>
    <t>в том числе 2.2.               Благоустройство дворовой территории, расположенной по адресу: г.Артемовский, ул.Заводская, 50</t>
  </si>
  <si>
    <t>в том числе 2.7.               Благоустройство дворовой территории, расположенной по адресу: Артемовский район, п.Буланаш, ул.Машиностроителей, 4</t>
  </si>
  <si>
    <t>Мероприятие 2. Благоустройство дворовых территорий, всего, из них:</t>
  </si>
  <si>
    <t>Мероприятие 1.2. Благоустройство сквера по ул.Комсомольская, г.Артемовский</t>
  </si>
  <si>
    <t>Мероприятие 1.3. Благоустройство сквера по ул.Молодежи, г.Артемовский</t>
  </si>
  <si>
    <t>Мероприятие 1.4. Благоустройство городского парка культуры и отдыха в г.Артемовский, всего, из них:</t>
  </si>
  <si>
    <t>3, 4, 5, 6</t>
  </si>
  <si>
    <t>в том числе 2.11. Благоустройство дворовой территории, расположенной по адресу: г.Артемовский, ул.Лесная, 26</t>
  </si>
  <si>
    <t xml:space="preserve">Всего по программе, в том числе     </t>
  </si>
  <si>
    <t>в том числе 2.16.               Благоустройство дворовой территории, расположенной по адресу: Артемовский район, п.Буланаш, ул.Проходчиков, 6</t>
  </si>
  <si>
    <t>в том числе 2.18.               Благоустройство дворовой территории, расположенной по адресу: г. Артемовский, ул. Мира, 29</t>
  </si>
  <si>
    <t>в том числе 2.19.               Благоустройство дворовой территории, расположенной по адресу: Артемовский район, п.Буланаш, ул. Комсомольская, 16</t>
  </si>
  <si>
    <t>в том числе 2.28.               Благоустройство типовой дворовой территории</t>
  </si>
  <si>
    <t xml:space="preserve">        </t>
  </si>
  <si>
    <t>8, 9, 10, 11,                    13, 14, 15, 16</t>
  </si>
  <si>
    <t>в том числе 2.7.               Благоустройство дворовой территории, расположенной по адресу: Артемовский район, п.Буланаш, ул.Машиностроителей, 10</t>
  </si>
  <si>
    <t xml:space="preserve">Приложение </t>
  </si>
  <si>
    <t>в том числе 2.8. Благоустройство дворовой территории, расположенной по адресу: г.Артемовский,                                 ул. Полярников, 29</t>
  </si>
  <si>
    <t>в том числе 2.12.               Благоустройство дворовой территории, расположенной по адресу:                                                                           г. Артемовский, ул.Терешковой, 18</t>
  </si>
  <si>
    <t>в том числе 2.13.               Благоустройство дворовой территории, расположенной по адресу:                                                г. Артемовский, ул.Свободы, 142</t>
  </si>
  <si>
    <t>в том числе 2.14.               Благоустройство дворовой территории, расположенной по адресу:                                                г. Артемовский, ул.Свободы, 55</t>
  </si>
  <si>
    <t>в том числе 2.15.               Благоустройство дворовых территорий, расположенных по адресу:                                                г. Артемовский, ул.Лесная, 1, 6б</t>
  </si>
  <si>
    <t>в том числе 2.17.               Благоустройство дворовой территории, расположенной по адресу:                                                  г. Артемовский, ул.Свободы, 86</t>
  </si>
  <si>
    <t>в том числе 2.20.               Благоустройство дворовой территории, расположенной по адресу:                                                 г. Артемовский, ул. Карла Маркса, 88</t>
  </si>
  <si>
    <t>в том числе 2.21.               Благоустройство дворовой территории, расположенной по адресу:                                                  г. Артемовский, ул.Паровозников, 31</t>
  </si>
  <si>
    <t>в том числе 2.23.               Благоустройство дворовой территории, расположенной по адресу:                                                    г. Артемовский, ул.Первомайская, 51</t>
  </si>
  <si>
    <t>в том числе 2.22.               Благоустройство дворовых территорий, расположенных по адресу:                                                   г. Артемовский, ул.Свободы, 43 А, 43 В</t>
  </si>
  <si>
    <t>в том числе 2.25.               Благоустройство дворовой территории, расположенной по адресу:                                                    г. Артемовский, ул.Энгельса, 13</t>
  </si>
  <si>
    <t>в том числе 2.26.               Благоустройство дворовой территории, расположенной по адресу:                                                       г. Артемовский, ул.Мира, 7</t>
  </si>
  <si>
    <t>в том числе 2.27.               Благоустройство дворовой территории, расположенной по адресу:                                                   г. Артемовский,  ул.Банковская, 8</t>
  </si>
  <si>
    <t>в том числе 2.10.               Благоустройство дворовых территорий, расположенных по адресу:                                                       г. Артемовский, ул.Ленина, 14, 16 ,18</t>
  </si>
  <si>
    <t>в том числе 2.9.               Благоустройство дворовой территории, расположенной по адресу:                                                     г.Артемовский, ул.Свободы, 80</t>
  </si>
  <si>
    <t>в том числе 2.6.               Благоустройство дворовых территорий, расположенных по адресу:                                                   г.Артемовский,                                            ул. Первомайская, 59, ул.Терешковой, 20, 24</t>
  </si>
  <si>
    <t>в том числе 2.5.               Благоустройство дворовой территории, расположенной по адресу:                                           г.Артемовский, пер.Вайнера, 3 А</t>
  </si>
  <si>
    <t>в том числе 2.24.               Благоустройство дворовой территории, расположенной по адресу:                                                    г. Артемовский, ул.Достоевского, 4А</t>
  </si>
  <si>
    <t xml:space="preserve">к постановлению Администрации Артемовского городского округа  от                                           № </t>
  </si>
  <si>
    <t>Исполнитель: Н.Ю. Дьячкова, 2-45-42</t>
  </si>
  <si>
    <t>Приложение № 2                                                                                            к муниципальной программе «Формирование современной городской среды в Артемовском   городском округе до 2022 года»</t>
  </si>
  <si>
    <t>Строки 1-10 Плана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2022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</si>
</sst>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164" fontId="3" fillId="3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81"/>
  <sheetViews>
    <sheetView tabSelected="1" topLeftCell="A8" zoomScaleNormal="100" zoomScaleSheetLayoutView="100" workbookViewId="0">
      <selection activeCell="B159" sqref="B159"/>
    </sheetView>
  </sheetViews>
  <sheetFormatPr defaultColWidth="9.140625" defaultRowHeight="15" x14ac:dyDescent="0.25"/>
  <cols>
    <col min="1" max="1" width="9.28515625" style="3" customWidth="1"/>
    <col min="2" max="2" width="44.28515625" style="1" customWidth="1"/>
    <col min="3" max="3" width="13.5703125" style="2" customWidth="1"/>
    <col min="4" max="4" width="13.7109375" style="2" customWidth="1"/>
    <col min="5" max="5" width="13.7109375" style="19" customWidth="1"/>
    <col min="6" max="6" width="13.7109375" style="4" customWidth="1"/>
    <col min="7" max="8" width="13.7109375" style="2" customWidth="1"/>
    <col min="9" max="9" width="29.85546875" style="2" customWidth="1"/>
    <col min="10" max="10" width="11.42578125" style="2" bestFit="1" customWidth="1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0" ht="102.75" hidden="1" customHeight="1" x14ac:dyDescent="0.25">
      <c r="A1" s="5" t="s">
        <v>8</v>
      </c>
      <c r="B1" s="6"/>
      <c r="C1" s="7"/>
      <c r="D1" s="7"/>
      <c r="F1" s="7"/>
      <c r="G1" s="7"/>
      <c r="H1" s="31" t="s">
        <v>9</v>
      </c>
      <c r="I1" s="31"/>
    </row>
    <row r="2" spans="1:10" ht="20.25" customHeight="1" x14ac:dyDescent="0.25">
      <c r="A2" s="5"/>
      <c r="B2" s="6"/>
      <c r="C2" s="7"/>
      <c r="D2" s="7"/>
      <c r="F2" s="32" t="s">
        <v>34</v>
      </c>
      <c r="G2" s="32"/>
      <c r="H2" s="32"/>
      <c r="I2" s="32"/>
    </row>
    <row r="3" spans="1:10" ht="50.25" customHeight="1" x14ac:dyDescent="0.25">
      <c r="A3" s="5"/>
      <c r="B3" s="6"/>
      <c r="C3" s="7"/>
      <c r="D3" s="7"/>
      <c r="F3" s="32" t="s">
        <v>53</v>
      </c>
      <c r="G3" s="32"/>
      <c r="H3" s="32"/>
      <c r="I3" s="32"/>
    </row>
    <row r="4" spans="1:10" ht="79.5" customHeight="1" x14ac:dyDescent="0.25">
      <c r="A4" s="5"/>
      <c r="B4" s="6"/>
      <c r="C4" s="7"/>
      <c r="D4" s="7"/>
      <c r="F4" s="32" t="s">
        <v>55</v>
      </c>
      <c r="G4" s="32"/>
      <c r="H4" s="32"/>
      <c r="I4" s="32"/>
    </row>
    <row r="5" spans="1:10" ht="52.5" customHeight="1" x14ac:dyDescent="0.25">
      <c r="A5" s="33" t="s">
        <v>56</v>
      </c>
      <c r="B5" s="34"/>
      <c r="C5" s="34"/>
      <c r="D5" s="34"/>
      <c r="E5" s="34"/>
      <c r="F5" s="34"/>
      <c r="G5" s="34"/>
      <c r="H5" s="34"/>
      <c r="I5" s="35"/>
    </row>
    <row r="6" spans="1:10" ht="60" customHeight="1" x14ac:dyDescent="0.25">
      <c r="A6" s="36" t="s">
        <v>10</v>
      </c>
      <c r="B6" s="36" t="s">
        <v>3</v>
      </c>
      <c r="C6" s="39" t="s">
        <v>11</v>
      </c>
      <c r="D6" s="40"/>
      <c r="E6" s="40"/>
      <c r="F6" s="40"/>
      <c r="G6" s="40"/>
      <c r="H6" s="41"/>
      <c r="I6" s="36" t="s">
        <v>6</v>
      </c>
    </row>
    <row r="7" spans="1:10" ht="27" customHeight="1" x14ac:dyDescent="0.25">
      <c r="A7" s="37"/>
      <c r="B7" s="37"/>
      <c r="C7" s="36" t="s">
        <v>4</v>
      </c>
      <c r="D7" s="39" t="s">
        <v>5</v>
      </c>
      <c r="E7" s="40"/>
      <c r="F7" s="40"/>
      <c r="G7" s="40"/>
      <c r="H7" s="41"/>
      <c r="I7" s="42"/>
    </row>
    <row r="8" spans="1:10" ht="18.75" customHeight="1" x14ac:dyDescent="0.25">
      <c r="A8" s="38"/>
      <c r="B8" s="38"/>
      <c r="C8" s="38"/>
      <c r="D8" s="21">
        <v>2018</v>
      </c>
      <c r="E8" s="22">
        <v>2019</v>
      </c>
      <c r="F8" s="21">
        <v>2020</v>
      </c>
      <c r="G8" s="21">
        <v>2021</v>
      </c>
      <c r="H8" s="21">
        <v>2022</v>
      </c>
      <c r="I8" s="43"/>
    </row>
    <row r="9" spans="1:10" s="9" customFormat="1" ht="18.75" customHeight="1" x14ac:dyDescent="0.25">
      <c r="A9" s="21">
        <v>1</v>
      </c>
      <c r="B9" s="21">
        <v>2</v>
      </c>
      <c r="C9" s="21">
        <v>3</v>
      </c>
      <c r="D9" s="21">
        <v>4</v>
      </c>
      <c r="E9" s="22">
        <v>5</v>
      </c>
      <c r="F9" s="21">
        <v>6</v>
      </c>
      <c r="G9" s="21">
        <v>7</v>
      </c>
      <c r="H9" s="21">
        <v>8</v>
      </c>
      <c r="I9" s="21">
        <v>9</v>
      </c>
    </row>
    <row r="10" spans="1:10" s="7" customFormat="1" ht="30.75" customHeight="1" x14ac:dyDescent="0.25">
      <c r="A10" s="21">
        <v>1</v>
      </c>
      <c r="B10" s="23" t="s">
        <v>26</v>
      </c>
      <c r="C10" s="24">
        <f>D10+E10+H10+F10+G10</f>
        <v>66469.97</v>
      </c>
      <c r="D10" s="24">
        <f>D11+D12+D13</f>
        <v>3518.8999999999996</v>
      </c>
      <c r="E10" s="25">
        <f t="shared" ref="E10:H10" si="0">E11+E12+E13</f>
        <v>16551.07</v>
      </c>
      <c r="F10" s="24">
        <f t="shared" si="0"/>
        <v>12050</v>
      </c>
      <c r="G10" s="24">
        <f t="shared" si="0"/>
        <v>21650</v>
      </c>
      <c r="H10" s="24">
        <f t="shared" si="0"/>
        <v>12700</v>
      </c>
      <c r="I10" s="26" t="s">
        <v>7</v>
      </c>
    </row>
    <row r="11" spans="1:10" s="7" customFormat="1" ht="18.75" customHeight="1" x14ac:dyDescent="0.25">
      <c r="A11" s="21">
        <v>2</v>
      </c>
      <c r="B11" s="23" t="s">
        <v>0</v>
      </c>
      <c r="C11" s="24">
        <f>D11+E11+F11+G11+H11</f>
        <v>11428.8</v>
      </c>
      <c r="D11" s="24">
        <f t="shared" ref="D11:H12" si="1">D15+D30</f>
        <v>0</v>
      </c>
      <c r="E11" s="25">
        <f>E15+E30</f>
        <v>11428.8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6" t="s">
        <v>7</v>
      </c>
      <c r="J11" s="11"/>
    </row>
    <row r="12" spans="1:10" s="7" customFormat="1" ht="18.75" customHeight="1" x14ac:dyDescent="0.25">
      <c r="A12" s="21">
        <v>3</v>
      </c>
      <c r="B12" s="23" t="s">
        <v>1</v>
      </c>
      <c r="C12" s="24">
        <f>D12+E12+F12+G12+H12</f>
        <v>53246.5</v>
      </c>
      <c r="D12" s="24">
        <f>D16+D31</f>
        <v>3518.8999999999996</v>
      </c>
      <c r="E12" s="25">
        <f>E16+E31</f>
        <v>3327.6000000000004</v>
      </c>
      <c r="F12" s="24">
        <f t="shared" si="1"/>
        <v>12050</v>
      </c>
      <c r="G12" s="24">
        <f t="shared" si="1"/>
        <v>21650</v>
      </c>
      <c r="H12" s="24">
        <f t="shared" si="1"/>
        <v>12700</v>
      </c>
      <c r="I12" s="26" t="s">
        <v>7</v>
      </c>
    </row>
    <row r="13" spans="1:10" s="7" customFormat="1" ht="18.75" customHeight="1" x14ac:dyDescent="0.25">
      <c r="A13" s="21">
        <v>4</v>
      </c>
      <c r="B13" s="23" t="s">
        <v>12</v>
      </c>
      <c r="C13" s="24">
        <f>D13+E13+F13+G13+H13</f>
        <v>1794.6699999999998</v>
      </c>
      <c r="D13" s="24">
        <f>D32</f>
        <v>0</v>
      </c>
      <c r="E13" s="25">
        <f t="shared" ref="E13:H13" si="2">E32</f>
        <v>1794.6699999999998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6" t="s">
        <v>7</v>
      </c>
    </row>
    <row r="14" spans="1:10" s="7" customFormat="1" ht="56.25" customHeight="1" x14ac:dyDescent="0.25">
      <c r="A14" s="21">
        <v>5</v>
      </c>
      <c r="B14" s="23" t="s">
        <v>13</v>
      </c>
      <c r="C14" s="24">
        <f t="shared" ref="C14:H14" si="3">C15+C16</f>
        <v>20956.8</v>
      </c>
      <c r="D14" s="24">
        <f t="shared" si="3"/>
        <v>627</v>
      </c>
      <c r="E14" s="25">
        <f t="shared" si="3"/>
        <v>12979.8</v>
      </c>
      <c r="F14" s="24">
        <f t="shared" si="3"/>
        <v>7350</v>
      </c>
      <c r="G14" s="24">
        <f t="shared" si="3"/>
        <v>0</v>
      </c>
      <c r="H14" s="24">
        <f t="shared" si="3"/>
        <v>0</v>
      </c>
      <c r="I14" s="21" t="s">
        <v>24</v>
      </c>
    </row>
    <row r="15" spans="1:10" s="7" customFormat="1" ht="18.75" customHeight="1" x14ac:dyDescent="0.25">
      <c r="A15" s="21">
        <v>6</v>
      </c>
      <c r="B15" s="23" t="s">
        <v>2</v>
      </c>
      <c r="C15" s="24">
        <f t="shared" ref="C15:C84" si="4">D15+E15+F15+G15+H15</f>
        <v>11428.8</v>
      </c>
      <c r="D15" s="24">
        <f>D18+D27+D21+D24</f>
        <v>0</v>
      </c>
      <c r="E15" s="25">
        <f t="shared" ref="E15:H15" si="5">E18+E27</f>
        <v>11428.8</v>
      </c>
      <c r="F15" s="24">
        <f t="shared" si="5"/>
        <v>0</v>
      </c>
      <c r="G15" s="24">
        <f t="shared" si="5"/>
        <v>0</v>
      </c>
      <c r="H15" s="24">
        <f t="shared" si="5"/>
        <v>0</v>
      </c>
      <c r="I15" s="26" t="s">
        <v>7</v>
      </c>
    </row>
    <row r="16" spans="1:10" s="7" customFormat="1" ht="18.75" customHeight="1" x14ac:dyDescent="0.25">
      <c r="A16" s="21">
        <v>7</v>
      </c>
      <c r="B16" s="23" t="s">
        <v>1</v>
      </c>
      <c r="C16" s="24">
        <f t="shared" si="4"/>
        <v>9528</v>
      </c>
      <c r="D16" s="24">
        <v>627</v>
      </c>
      <c r="E16" s="25">
        <f t="shared" ref="E16:H16" si="6">E19+E28+E22+E25</f>
        <v>1551</v>
      </c>
      <c r="F16" s="24">
        <f t="shared" si="6"/>
        <v>7350</v>
      </c>
      <c r="G16" s="24">
        <f t="shared" si="6"/>
        <v>0</v>
      </c>
      <c r="H16" s="24">
        <f t="shared" si="6"/>
        <v>0</v>
      </c>
      <c r="I16" s="26" t="s">
        <v>7</v>
      </c>
    </row>
    <row r="17" spans="1:11" s="7" customFormat="1" ht="57.75" customHeight="1" x14ac:dyDescent="0.25">
      <c r="A17" s="21">
        <v>8</v>
      </c>
      <c r="B17" s="23" t="s">
        <v>14</v>
      </c>
      <c r="C17" s="24">
        <f t="shared" si="4"/>
        <v>13430.5</v>
      </c>
      <c r="D17" s="24">
        <f>D19+D18</f>
        <v>450.7</v>
      </c>
      <c r="E17" s="25">
        <f>E19+E18</f>
        <v>12979.8</v>
      </c>
      <c r="F17" s="24">
        <f>F19+F18</f>
        <v>0</v>
      </c>
      <c r="G17" s="24">
        <v>0</v>
      </c>
      <c r="H17" s="24">
        <v>0</v>
      </c>
      <c r="I17" s="26" t="s">
        <v>7</v>
      </c>
    </row>
    <row r="18" spans="1:11" s="7" customFormat="1" ht="18.75" customHeight="1" x14ac:dyDescent="0.25">
      <c r="A18" s="21">
        <v>9</v>
      </c>
      <c r="B18" s="23" t="s">
        <v>2</v>
      </c>
      <c r="C18" s="24">
        <f t="shared" si="4"/>
        <v>11428.8</v>
      </c>
      <c r="D18" s="24">
        <v>0</v>
      </c>
      <c r="E18" s="25">
        <v>11428.8</v>
      </c>
      <c r="F18" s="24">
        <v>0</v>
      </c>
      <c r="G18" s="24">
        <f t="shared" ref="G18:H18" si="7">G17-G19</f>
        <v>0</v>
      </c>
      <c r="H18" s="24">
        <f t="shared" si="7"/>
        <v>0</v>
      </c>
      <c r="I18" s="26" t="s">
        <v>7</v>
      </c>
    </row>
    <row r="19" spans="1:11" s="7" customFormat="1" ht="18.75" customHeight="1" x14ac:dyDescent="0.25">
      <c r="A19" s="21">
        <v>10</v>
      </c>
      <c r="B19" s="23" t="s">
        <v>1</v>
      </c>
      <c r="C19" s="24">
        <f t="shared" si="4"/>
        <v>2001.7</v>
      </c>
      <c r="D19" s="24">
        <v>450.7</v>
      </c>
      <c r="E19" s="25">
        <v>1551</v>
      </c>
      <c r="F19" s="24">
        <v>0</v>
      </c>
      <c r="G19" s="24">
        <f t="shared" ref="G19:H19" si="8">G17*0.05</f>
        <v>0</v>
      </c>
      <c r="H19" s="24">
        <f t="shared" si="8"/>
        <v>0</v>
      </c>
      <c r="I19" s="26" t="s">
        <v>7</v>
      </c>
    </row>
    <row r="20" spans="1:11" s="7" customFormat="1" ht="55.5" hidden="1" customHeight="1" x14ac:dyDescent="0.25">
      <c r="A20" s="21">
        <v>11</v>
      </c>
      <c r="B20" s="23" t="s">
        <v>21</v>
      </c>
      <c r="C20" s="24">
        <f t="shared" si="4"/>
        <v>20</v>
      </c>
      <c r="D20" s="24">
        <f>D22+D21</f>
        <v>20</v>
      </c>
      <c r="E20" s="25">
        <f t="shared" ref="E20:H20" si="9">E22+E21</f>
        <v>0</v>
      </c>
      <c r="F20" s="24">
        <f t="shared" si="9"/>
        <v>0</v>
      </c>
      <c r="G20" s="24">
        <f t="shared" si="9"/>
        <v>0</v>
      </c>
      <c r="H20" s="24">
        <f t="shared" si="9"/>
        <v>0</v>
      </c>
      <c r="I20" s="26" t="s">
        <v>7</v>
      </c>
    </row>
    <row r="21" spans="1:11" s="7" customFormat="1" ht="18.75" hidden="1" customHeight="1" x14ac:dyDescent="0.25">
      <c r="A21" s="21">
        <v>12</v>
      </c>
      <c r="B21" s="23" t="s">
        <v>2</v>
      </c>
      <c r="C21" s="24">
        <f t="shared" si="4"/>
        <v>0</v>
      </c>
      <c r="D21" s="24">
        <v>0</v>
      </c>
      <c r="E21" s="25">
        <v>0</v>
      </c>
      <c r="F21" s="24">
        <v>0</v>
      </c>
      <c r="G21" s="24">
        <v>0</v>
      </c>
      <c r="H21" s="24">
        <v>0</v>
      </c>
      <c r="I21" s="26" t="s">
        <v>7</v>
      </c>
    </row>
    <row r="22" spans="1:11" s="7" customFormat="1" ht="18.75" hidden="1" customHeight="1" x14ac:dyDescent="0.25">
      <c r="A22" s="21">
        <v>13</v>
      </c>
      <c r="B22" s="23" t="s">
        <v>1</v>
      </c>
      <c r="C22" s="24">
        <f t="shared" si="4"/>
        <v>20</v>
      </c>
      <c r="D22" s="24">
        <v>20</v>
      </c>
      <c r="E22" s="25">
        <v>0</v>
      </c>
      <c r="F22" s="24">
        <v>0</v>
      </c>
      <c r="G22" s="24">
        <v>0</v>
      </c>
      <c r="H22" s="24">
        <v>0</v>
      </c>
      <c r="I22" s="26" t="s">
        <v>7</v>
      </c>
    </row>
    <row r="23" spans="1:11" s="7" customFormat="1" ht="56.25" hidden="1" customHeight="1" x14ac:dyDescent="0.25">
      <c r="A23" s="21">
        <v>14</v>
      </c>
      <c r="B23" s="23" t="s">
        <v>22</v>
      </c>
      <c r="C23" s="24">
        <f t="shared" si="4"/>
        <v>7350</v>
      </c>
      <c r="D23" s="24">
        <f>D25+D24</f>
        <v>0</v>
      </c>
      <c r="E23" s="25">
        <f t="shared" ref="E23:H23" si="10">E25+E24</f>
        <v>0</v>
      </c>
      <c r="F23" s="24">
        <f t="shared" si="10"/>
        <v>7350</v>
      </c>
      <c r="G23" s="24">
        <f t="shared" si="10"/>
        <v>0</v>
      </c>
      <c r="H23" s="24">
        <f t="shared" si="10"/>
        <v>0</v>
      </c>
      <c r="I23" s="26" t="s">
        <v>7</v>
      </c>
    </row>
    <row r="24" spans="1:11" s="7" customFormat="1" ht="18.75" hidden="1" customHeight="1" x14ac:dyDescent="0.25">
      <c r="A24" s="21">
        <v>15</v>
      </c>
      <c r="B24" s="23" t="s">
        <v>2</v>
      </c>
      <c r="C24" s="24">
        <f t="shared" si="4"/>
        <v>0</v>
      </c>
      <c r="D24" s="24">
        <v>0</v>
      </c>
      <c r="E24" s="25">
        <v>0</v>
      </c>
      <c r="F24" s="24">
        <v>0</v>
      </c>
      <c r="G24" s="24">
        <v>0</v>
      </c>
      <c r="H24" s="24">
        <v>0</v>
      </c>
      <c r="I24" s="26" t="s">
        <v>7</v>
      </c>
    </row>
    <row r="25" spans="1:11" s="7" customFormat="1" ht="18.75" hidden="1" customHeight="1" x14ac:dyDescent="0.25">
      <c r="A25" s="21">
        <v>16</v>
      </c>
      <c r="B25" s="23" t="s">
        <v>1</v>
      </c>
      <c r="C25" s="24">
        <f t="shared" si="4"/>
        <v>7350</v>
      </c>
      <c r="D25" s="24">
        <v>0</v>
      </c>
      <c r="E25" s="25">
        <v>0</v>
      </c>
      <c r="F25" s="24">
        <v>7350</v>
      </c>
      <c r="G25" s="24">
        <v>0</v>
      </c>
      <c r="H25" s="24">
        <v>0</v>
      </c>
      <c r="I25" s="26" t="s">
        <v>7</v>
      </c>
    </row>
    <row r="26" spans="1:11" s="7" customFormat="1" ht="58.5" hidden="1" customHeight="1" x14ac:dyDescent="0.25">
      <c r="A26" s="21">
        <v>17</v>
      </c>
      <c r="B26" s="23" t="s">
        <v>23</v>
      </c>
      <c r="C26" s="24">
        <f t="shared" si="4"/>
        <v>156.30000000000001</v>
      </c>
      <c r="D26" s="24">
        <f>D27+D28</f>
        <v>156.30000000000001</v>
      </c>
      <c r="E26" s="25">
        <f>E27+E28</f>
        <v>0</v>
      </c>
      <c r="F26" s="24">
        <f>F27+F28</f>
        <v>0</v>
      </c>
      <c r="G26" s="24">
        <v>0</v>
      </c>
      <c r="H26" s="24">
        <f t="shared" ref="H26" si="11">H27+H28</f>
        <v>0</v>
      </c>
      <c r="I26" s="26" t="s">
        <v>7</v>
      </c>
    </row>
    <row r="27" spans="1:11" s="7" customFormat="1" ht="18.75" hidden="1" customHeight="1" x14ac:dyDescent="0.25">
      <c r="A27" s="21">
        <v>18</v>
      </c>
      <c r="B27" s="23" t="s">
        <v>2</v>
      </c>
      <c r="C27" s="24">
        <f t="shared" si="4"/>
        <v>0</v>
      </c>
      <c r="D27" s="24">
        <v>0</v>
      </c>
      <c r="E27" s="25">
        <v>0</v>
      </c>
      <c r="F27" s="24">
        <v>0</v>
      </c>
      <c r="G27" s="24">
        <f t="shared" ref="G27" si="12">G26-G28</f>
        <v>0</v>
      </c>
      <c r="H27" s="24">
        <v>0</v>
      </c>
      <c r="I27" s="26" t="s">
        <v>7</v>
      </c>
    </row>
    <row r="28" spans="1:11" s="7" customFormat="1" ht="18.75" hidden="1" customHeight="1" x14ac:dyDescent="0.25">
      <c r="A28" s="21">
        <v>19</v>
      </c>
      <c r="B28" s="23" t="s">
        <v>1</v>
      </c>
      <c r="C28" s="24">
        <f t="shared" si="4"/>
        <v>156.30000000000001</v>
      </c>
      <c r="D28" s="24">
        <v>156.30000000000001</v>
      </c>
      <c r="E28" s="25">
        <v>0</v>
      </c>
      <c r="F28" s="24">
        <v>0</v>
      </c>
      <c r="G28" s="24">
        <v>0</v>
      </c>
      <c r="H28" s="24">
        <v>0</v>
      </c>
      <c r="I28" s="26" t="s">
        <v>7</v>
      </c>
    </row>
    <row r="29" spans="1:11" s="7" customFormat="1" ht="44.25" hidden="1" customHeight="1" x14ac:dyDescent="0.25">
      <c r="A29" s="21">
        <v>20</v>
      </c>
      <c r="B29" s="23" t="s">
        <v>20</v>
      </c>
      <c r="C29" s="24">
        <f t="shared" si="4"/>
        <v>45513.17</v>
      </c>
      <c r="D29" s="24">
        <f t="shared" ref="D29:H29" si="13">D30+D31+D32</f>
        <v>2891.8999999999996</v>
      </c>
      <c r="E29" s="25">
        <f t="shared" si="13"/>
        <v>3571.27</v>
      </c>
      <c r="F29" s="24">
        <f t="shared" si="13"/>
        <v>4700</v>
      </c>
      <c r="G29" s="24">
        <f t="shared" si="13"/>
        <v>21650</v>
      </c>
      <c r="H29" s="24">
        <f t="shared" si="13"/>
        <v>12700</v>
      </c>
      <c r="I29" s="21" t="s">
        <v>32</v>
      </c>
    </row>
    <row r="30" spans="1:11" s="7" customFormat="1" ht="18.75" hidden="1" customHeight="1" x14ac:dyDescent="0.25">
      <c r="A30" s="21">
        <v>21</v>
      </c>
      <c r="B30" s="27" t="s">
        <v>2</v>
      </c>
      <c r="C30" s="28">
        <f t="shared" si="4"/>
        <v>0</v>
      </c>
      <c r="D30" s="28">
        <f>D34+D38+D42+D46+D50+D54+D58+D62+D66+D70+D74+D78+D82+D86+D90+D94+D98+D102+D106+D110+D114+D118+D122+D126+D130+D134</f>
        <v>0</v>
      </c>
      <c r="E30" s="29">
        <f>E34+E38+E42+E46+E50+E54+E58+E62+E66+E70+E74+E78+E82+E86+E90+E94+E98+E102+E106+E110+E114+E118+E122+E126+E130+E134+E138+E142</f>
        <v>0</v>
      </c>
      <c r="F30" s="28">
        <f t="shared" ref="F30:H30" si="14">F34+F38+F42+F46+F50+F54+F58+F62+F66+F70+F74+F78+F82+F86+F90+F94+F98+F102+F106+F110+F114+F118+F122+F126+F130+F134</f>
        <v>0</v>
      </c>
      <c r="G30" s="28">
        <f t="shared" si="14"/>
        <v>0</v>
      </c>
      <c r="H30" s="28">
        <f t="shared" si="14"/>
        <v>0</v>
      </c>
      <c r="I30" s="26" t="s">
        <v>7</v>
      </c>
      <c r="K30" s="11"/>
    </row>
    <row r="31" spans="1:11" s="7" customFormat="1" ht="18.75" hidden="1" customHeight="1" x14ac:dyDescent="0.25">
      <c r="A31" s="21">
        <v>22</v>
      </c>
      <c r="B31" s="27" t="s">
        <v>1</v>
      </c>
      <c r="C31" s="28">
        <f t="shared" si="4"/>
        <v>43718.5</v>
      </c>
      <c r="D31" s="28">
        <f>D35+D39+D43+D47+D51+D55+D59+D63+D67+D71+D75+D79+D83+D87+D91+D95+D99+D103+D107+D111+D115+D119+D123+D127+D131+D135+D139+D143</f>
        <v>2891.8999999999996</v>
      </c>
      <c r="E31" s="29">
        <f>E35+E39+E43+E47+E51+E55+E59+E63+E67+E71+E75+E79+E83+E87+E91+E95+E99+E103+E107+E111+E115+E119+E123+E127+E131+E135+E139+E143</f>
        <v>1776.6000000000001</v>
      </c>
      <c r="F31" s="28">
        <f t="shared" ref="F31:H31" si="15">F35+F39+F43+F47+F51+F55+F59+F63+F67+F71+F75+F79+F83+F87+F91+F95+F99+F103+F107+F111+F115+F119+F123+F127+F131+F135+F139+F143</f>
        <v>4700</v>
      </c>
      <c r="G31" s="28">
        <f t="shared" si="15"/>
        <v>21650</v>
      </c>
      <c r="H31" s="28">
        <f t="shared" si="15"/>
        <v>12700</v>
      </c>
      <c r="I31" s="26" t="s">
        <v>7</v>
      </c>
      <c r="K31" s="11"/>
    </row>
    <row r="32" spans="1:11" s="7" customFormat="1" ht="18.75" hidden="1" customHeight="1" x14ac:dyDescent="0.25">
      <c r="A32" s="21">
        <v>23</v>
      </c>
      <c r="B32" s="27" t="s">
        <v>12</v>
      </c>
      <c r="C32" s="28">
        <f t="shared" si="4"/>
        <v>1794.6699999999998</v>
      </c>
      <c r="D32" s="28">
        <f>D36+D40+D44+D48+D52+D56+D60+D64+D68+D72+D76+D80+D84+D88+D92+D96+D100+D104+D108+D112+D116+D120+D124+D128+D132+D136</f>
        <v>0</v>
      </c>
      <c r="E32" s="29">
        <f t="shared" ref="E32:H32" si="16">E36+E40+E44+E48+E52+E56+E60+E64+E68+E72+E76+E80+E84+E88+E92+E96+E100+E104+E108+E112+E116+E120+E124+E128+E132+E136</f>
        <v>1794.6699999999998</v>
      </c>
      <c r="F32" s="28">
        <f t="shared" si="16"/>
        <v>0</v>
      </c>
      <c r="G32" s="28">
        <f t="shared" si="16"/>
        <v>0</v>
      </c>
      <c r="H32" s="28">
        <f t="shared" si="16"/>
        <v>0</v>
      </c>
      <c r="I32" s="26" t="s">
        <v>7</v>
      </c>
      <c r="K32" s="11"/>
    </row>
    <row r="33" spans="1:10" s="7" customFormat="1" ht="76.5" hidden="1" customHeight="1" x14ac:dyDescent="0.25">
      <c r="A33" s="21">
        <v>24</v>
      </c>
      <c r="B33" s="27" t="s">
        <v>17</v>
      </c>
      <c r="C33" s="28">
        <f t="shared" si="4"/>
        <v>430.4</v>
      </c>
      <c r="D33" s="28">
        <f>SUM(D34:D36)</f>
        <v>0</v>
      </c>
      <c r="E33" s="29">
        <f t="shared" ref="E33:H33" si="17">E34+E35+E36</f>
        <v>430.4</v>
      </c>
      <c r="F33" s="28">
        <f t="shared" si="17"/>
        <v>0</v>
      </c>
      <c r="G33" s="28">
        <f t="shared" si="17"/>
        <v>0</v>
      </c>
      <c r="H33" s="28">
        <f t="shared" si="17"/>
        <v>0</v>
      </c>
      <c r="I33" s="26" t="s">
        <v>7</v>
      </c>
    </row>
    <row r="34" spans="1:10" ht="18.75" hidden="1" customHeight="1" x14ac:dyDescent="0.25">
      <c r="A34" s="21">
        <v>25</v>
      </c>
      <c r="B34" s="27" t="s">
        <v>2</v>
      </c>
      <c r="C34" s="28">
        <f t="shared" si="4"/>
        <v>0</v>
      </c>
      <c r="D34" s="28">
        <v>0</v>
      </c>
      <c r="E34" s="29">
        <v>0</v>
      </c>
      <c r="F34" s="28">
        <v>0</v>
      </c>
      <c r="G34" s="28">
        <v>0</v>
      </c>
      <c r="H34" s="28">
        <v>0</v>
      </c>
      <c r="I34" s="26" t="s">
        <v>7</v>
      </c>
    </row>
    <row r="35" spans="1:10" ht="18.75" hidden="1" customHeight="1" x14ac:dyDescent="0.25">
      <c r="A35" s="21">
        <v>26</v>
      </c>
      <c r="B35" s="27" t="s">
        <v>1</v>
      </c>
      <c r="C35" s="28">
        <f t="shared" si="4"/>
        <v>214.1</v>
      </c>
      <c r="D35" s="28">
        <v>0</v>
      </c>
      <c r="E35" s="29">
        <v>214.1</v>
      </c>
      <c r="F35" s="28">
        <v>0</v>
      </c>
      <c r="G35" s="28">
        <v>0</v>
      </c>
      <c r="H35" s="28">
        <v>0</v>
      </c>
      <c r="I35" s="26" t="s">
        <v>7</v>
      </c>
      <c r="J35" s="12"/>
    </row>
    <row r="36" spans="1:10" ht="18.75" hidden="1" customHeight="1" x14ac:dyDescent="0.25">
      <c r="A36" s="21">
        <v>27</v>
      </c>
      <c r="B36" s="27" t="s">
        <v>12</v>
      </c>
      <c r="C36" s="28">
        <f t="shared" si="4"/>
        <v>216.3</v>
      </c>
      <c r="D36" s="28">
        <v>0</v>
      </c>
      <c r="E36" s="29">
        <v>216.3</v>
      </c>
      <c r="F36" s="28">
        <v>0</v>
      </c>
      <c r="G36" s="28">
        <v>0</v>
      </c>
      <c r="H36" s="28">
        <v>0</v>
      </c>
      <c r="I36" s="26" t="s">
        <v>7</v>
      </c>
      <c r="J36" s="13"/>
    </row>
    <row r="37" spans="1:10" s="7" customFormat="1" ht="95.25" hidden="1" customHeight="1" x14ac:dyDescent="0.25">
      <c r="A37" s="21">
        <v>28</v>
      </c>
      <c r="B37" s="27" t="s">
        <v>18</v>
      </c>
      <c r="C37" s="28">
        <f t="shared" si="4"/>
        <v>306.79999999999995</v>
      </c>
      <c r="D37" s="28">
        <f>SUM(D38:D40)</f>
        <v>0</v>
      </c>
      <c r="E37" s="29">
        <f t="shared" ref="E37:H37" si="18">E38+E39+E40</f>
        <v>306.79999999999995</v>
      </c>
      <c r="F37" s="28">
        <f t="shared" si="18"/>
        <v>0</v>
      </c>
      <c r="G37" s="28">
        <f t="shared" si="18"/>
        <v>0</v>
      </c>
      <c r="H37" s="28">
        <f t="shared" si="18"/>
        <v>0</v>
      </c>
      <c r="I37" s="26" t="s">
        <v>7</v>
      </c>
    </row>
    <row r="38" spans="1:10" ht="18.75" hidden="1" customHeight="1" x14ac:dyDescent="0.25">
      <c r="A38" s="21">
        <v>29</v>
      </c>
      <c r="B38" s="27" t="s">
        <v>2</v>
      </c>
      <c r="C38" s="28">
        <f t="shared" si="4"/>
        <v>0</v>
      </c>
      <c r="D38" s="28">
        <v>0</v>
      </c>
      <c r="E38" s="29">
        <v>0</v>
      </c>
      <c r="F38" s="28">
        <v>0</v>
      </c>
      <c r="G38" s="28">
        <v>0</v>
      </c>
      <c r="H38" s="28">
        <v>0</v>
      </c>
      <c r="I38" s="26" t="s">
        <v>7</v>
      </c>
    </row>
    <row r="39" spans="1:10" ht="18.75" hidden="1" customHeight="1" x14ac:dyDescent="0.25">
      <c r="A39" s="21">
        <v>30</v>
      </c>
      <c r="B39" s="27" t="s">
        <v>1</v>
      </c>
      <c r="C39" s="28">
        <f t="shared" si="4"/>
        <v>152.6</v>
      </c>
      <c r="D39" s="28">
        <v>0</v>
      </c>
      <c r="E39" s="29">
        <v>152.6</v>
      </c>
      <c r="F39" s="28">
        <v>0</v>
      </c>
      <c r="G39" s="28">
        <v>0</v>
      </c>
      <c r="H39" s="28">
        <v>0</v>
      </c>
      <c r="I39" s="26" t="s">
        <v>7</v>
      </c>
      <c r="J39" s="12"/>
    </row>
    <row r="40" spans="1:10" ht="18.75" hidden="1" customHeight="1" x14ac:dyDescent="0.25">
      <c r="A40" s="21">
        <v>31</v>
      </c>
      <c r="B40" s="27" t="s">
        <v>12</v>
      </c>
      <c r="C40" s="28">
        <f t="shared" si="4"/>
        <v>154.19999999999999</v>
      </c>
      <c r="D40" s="28">
        <v>0</v>
      </c>
      <c r="E40" s="29">
        <v>154.19999999999999</v>
      </c>
      <c r="F40" s="28">
        <v>0</v>
      </c>
      <c r="G40" s="28">
        <v>0</v>
      </c>
      <c r="H40" s="28">
        <v>0</v>
      </c>
      <c r="I40" s="26" t="s">
        <v>7</v>
      </c>
      <c r="J40" s="13"/>
    </row>
    <row r="41" spans="1:10" ht="75" hidden="1" customHeight="1" x14ac:dyDescent="0.25">
      <c r="A41" s="21">
        <v>32</v>
      </c>
      <c r="B41" s="27" t="s">
        <v>15</v>
      </c>
      <c r="C41" s="28">
        <f t="shared" si="4"/>
        <v>386.8</v>
      </c>
      <c r="D41" s="28">
        <f>SUM(D42:D44)</f>
        <v>0</v>
      </c>
      <c r="E41" s="29">
        <f t="shared" ref="E41:H41" si="19">E42+E43+E44</f>
        <v>386.8</v>
      </c>
      <c r="F41" s="28">
        <f t="shared" si="19"/>
        <v>0</v>
      </c>
      <c r="G41" s="28">
        <f t="shared" si="19"/>
        <v>0</v>
      </c>
      <c r="H41" s="28">
        <f t="shared" si="19"/>
        <v>0</v>
      </c>
      <c r="I41" s="26" t="s">
        <v>7</v>
      </c>
    </row>
    <row r="42" spans="1:10" ht="18.75" hidden="1" customHeight="1" x14ac:dyDescent="0.25">
      <c r="A42" s="21">
        <v>33</v>
      </c>
      <c r="B42" s="27" t="s">
        <v>2</v>
      </c>
      <c r="C42" s="28">
        <f t="shared" si="4"/>
        <v>0</v>
      </c>
      <c r="D42" s="28">
        <v>0</v>
      </c>
      <c r="E42" s="29">
        <v>0</v>
      </c>
      <c r="F42" s="28">
        <v>0</v>
      </c>
      <c r="G42" s="28">
        <v>0</v>
      </c>
      <c r="H42" s="28">
        <v>0</v>
      </c>
      <c r="I42" s="26" t="s">
        <v>7</v>
      </c>
    </row>
    <row r="43" spans="1:10" ht="18.75" hidden="1" customHeight="1" x14ac:dyDescent="0.25">
      <c r="A43" s="21">
        <v>34</v>
      </c>
      <c r="B43" s="27" t="s">
        <v>1</v>
      </c>
      <c r="C43" s="28">
        <f t="shared" si="4"/>
        <v>192.4</v>
      </c>
      <c r="D43" s="28">
        <v>0</v>
      </c>
      <c r="E43" s="29">
        <v>192.4</v>
      </c>
      <c r="F43" s="28">
        <v>0</v>
      </c>
      <c r="G43" s="28">
        <v>0</v>
      </c>
      <c r="H43" s="28">
        <v>0</v>
      </c>
      <c r="I43" s="26" t="s">
        <v>7</v>
      </c>
      <c r="J43" s="12"/>
    </row>
    <row r="44" spans="1:10" ht="18.75" hidden="1" customHeight="1" x14ac:dyDescent="0.25">
      <c r="A44" s="21">
        <v>35</v>
      </c>
      <c r="B44" s="27" t="s">
        <v>12</v>
      </c>
      <c r="C44" s="28">
        <f t="shared" si="4"/>
        <v>194.4</v>
      </c>
      <c r="D44" s="28">
        <v>0</v>
      </c>
      <c r="E44" s="29">
        <v>194.4</v>
      </c>
      <c r="F44" s="28">
        <v>0</v>
      </c>
      <c r="G44" s="28">
        <v>0</v>
      </c>
      <c r="H44" s="28">
        <v>0</v>
      </c>
      <c r="I44" s="26" t="s">
        <v>7</v>
      </c>
      <c r="J44" s="13"/>
    </row>
    <row r="45" spans="1:10" ht="75.75" hidden="1" customHeight="1" x14ac:dyDescent="0.25">
      <c r="A45" s="21">
        <v>36</v>
      </c>
      <c r="B45" s="27" t="s">
        <v>16</v>
      </c>
      <c r="C45" s="28">
        <f t="shared" si="4"/>
        <v>134.86000000000001</v>
      </c>
      <c r="D45" s="28">
        <f>SUM(D46:D48)</f>
        <v>19.5</v>
      </c>
      <c r="E45" s="29">
        <f t="shared" ref="E45:H45" si="20">E46+E47+E48</f>
        <v>115.36</v>
      </c>
      <c r="F45" s="28">
        <f t="shared" si="20"/>
        <v>0</v>
      </c>
      <c r="G45" s="28">
        <f t="shared" si="20"/>
        <v>0</v>
      </c>
      <c r="H45" s="28">
        <f t="shared" si="20"/>
        <v>0</v>
      </c>
      <c r="I45" s="26" t="s">
        <v>7</v>
      </c>
    </row>
    <row r="46" spans="1:10" ht="18.75" hidden="1" customHeight="1" x14ac:dyDescent="0.25">
      <c r="A46" s="21">
        <v>37</v>
      </c>
      <c r="B46" s="27" t="s">
        <v>2</v>
      </c>
      <c r="C46" s="28">
        <f t="shared" si="4"/>
        <v>0</v>
      </c>
      <c r="D46" s="28">
        <v>0</v>
      </c>
      <c r="E46" s="29">
        <v>0</v>
      </c>
      <c r="F46" s="28">
        <v>0</v>
      </c>
      <c r="G46" s="28">
        <v>0</v>
      </c>
      <c r="H46" s="28">
        <v>0</v>
      </c>
      <c r="I46" s="26" t="s">
        <v>7</v>
      </c>
    </row>
    <row r="47" spans="1:10" ht="18.75" hidden="1" customHeight="1" x14ac:dyDescent="0.25">
      <c r="A47" s="21">
        <v>38</v>
      </c>
      <c r="B47" s="27" t="s">
        <v>1</v>
      </c>
      <c r="C47" s="28">
        <f t="shared" si="4"/>
        <v>76.900000000000006</v>
      </c>
      <c r="D47" s="28">
        <v>19.5</v>
      </c>
      <c r="E47" s="29">
        <v>57.4</v>
      </c>
      <c r="F47" s="28">
        <v>0</v>
      </c>
      <c r="G47" s="28">
        <v>0</v>
      </c>
      <c r="H47" s="28">
        <v>0</v>
      </c>
      <c r="I47" s="26" t="s">
        <v>7</v>
      </c>
      <c r="J47" s="12"/>
    </row>
    <row r="48" spans="1:10" ht="18.75" hidden="1" customHeight="1" x14ac:dyDescent="0.25">
      <c r="A48" s="21">
        <v>39</v>
      </c>
      <c r="B48" s="27" t="s">
        <v>12</v>
      </c>
      <c r="C48" s="28">
        <f t="shared" si="4"/>
        <v>57.96</v>
      </c>
      <c r="D48" s="28">
        <v>0</v>
      </c>
      <c r="E48" s="29">
        <v>57.96</v>
      </c>
      <c r="F48" s="28">
        <v>0</v>
      </c>
      <c r="G48" s="28">
        <v>0</v>
      </c>
      <c r="H48" s="28">
        <v>0</v>
      </c>
      <c r="I48" s="26" t="s">
        <v>7</v>
      </c>
      <c r="J48" s="13"/>
    </row>
    <row r="49" spans="1:12" ht="93.75" hidden="1" customHeight="1" x14ac:dyDescent="0.25">
      <c r="A49" s="21">
        <v>40</v>
      </c>
      <c r="B49" s="27" t="s">
        <v>51</v>
      </c>
      <c r="C49" s="28">
        <f t="shared" si="4"/>
        <v>682.8</v>
      </c>
      <c r="D49" s="28">
        <f>SUM(D50:D52)</f>
        <v>682.8</v>
      </c>
      <c r="E49" s="29">
        <f t="shared" ref="E49:H49" si="21">E50+E51+E52</f>
        <v>0</v>
      </c>
      <c r="F49" s="28">
        <f t="shared" si="21"/>
        <v>0</v>
      </c>
      <c r="G49" s="28">
        <f t="shared" si="21"/>
        <v>0</v>
      </c>
      <c r="H49" s="28">
        <f t="shared" si="21"/>
        <v>0</v>
      </c>
      <c r="I49" s="26" t="s">
        <v>7</v>
      </c>
    </row>
    <row r="50" spans="1:12" ht="18.75" hidden="1" customHeight="1" x14ac:dyDescent="0.25">
      <c r="A50" s="21">
        <v>41</v>
      </c>
      <c r="B50" s="27" t="s">
        <v>2</v>
      </c>
      <c r="C50" s="28">
        <f t="shared" si="4"/>
        <v>0</v>
      </c>
      <c r="D50" s="28">
        <v>0</v>
      </c>
      <c r="E50" s="29">
        <v>0</v>
      </c>
      <c r="F50" s="28">
        <v>0</v>
      </c>
      <c r="G50" s="28">
        <v>0</v>
      </c>
      <c r="H50" s="28">
        <v>0</v>
      </c>
      <c r="I50" s="26" t="s">
        <v>7</v>
      </c>
    </row>
    <row r="51" spans="1:12" ht="18.75" hidden="1" customHeight="1" x14ac:dyDescent="0.25">
      <c r="A51" s="21">
        <v>42</v>
      </c>
      <c r="B51" s="27" t="s">
        <v>1</v>
      </c>
      <c r="C51" s="28">
        <f t="shared" si="4"/>
        <v>682.8</v>
      </c>
      <c r="D51" s="28">
        <v>682.8</v>
      </c>
      <c r="E51" s="29">
        <v>0</v>
      </c>
      <c r="F51" s="28">
        <v>0</v>
      </c>
      <c r="G51" s="28">
        <v>0</v>
      </c>
      <c r="H51" s="28">
        <v>0</v>
      </c>
      <c r="I51" s="26" t="s">
        <v>7</v>
      </c>
      <c r="J51" s="12"/>
    </row>
    <row r="52" spans="1:12" ht="18.75" hidden="1" customHeight="1" x14ac:dyDescent="0.25">
      <c r="A52" s="21">
        <v>43</v>
      </c>
      <c r="B52" s="27" t="s">
        <v>12</v>
      </c>
      <c r="C52" s="28">
        <f t="shared" si="4"/>
        <v>0</v>
      </c>
      <c r="D52" s="28">
        <v>0</v>
      </c>
      <c r="E52" s="29">
        <v>0</v>
      </c>
      <c r="F52" s="28">
        <v>0</v>
      </c>
      <c r="G52" s="28">
        <v>0</v>
      </c>
      <c r="H52" s="28">
        <v>0</v>
      </c>
      <c r="I52" s="26" t="s">
        <v>7</v>
      </c>
      <c r="J52" s="13"/>
    </row>
    <row r="53" spans="1:12" ht="130.5" hidden="1" customHeight="1" x14ac:dyDescent="0.25">
      <c r="A53" s="21">
        <v>44</v>
      </c>
      <c r="B53" s="27" t="s">
        <v>50</v>
      </c>
      <c r="C53" s="28">
        <f t="shared" si="4"/>
        <v>611.79999999999995</v>
      </c>
      <c r="D53" s="28">
        <f>SUM(D54:D56)</f>
        <v>95</v>
      </c>
      <c r="E53" s="29">
        <f t="shared" ref="E53:H53" si="22">E54+E55+E56</f>
        <v>516.79999999999995</v>
      </c>
      <c r="F53" s="28">
        <f t="shared" si="22"/>
        <v>0</v>
      </c>
      <c r="G53" s="28">
        <f t="shared" si="22"/>
        <v>0</v>
      </c>
      <c r="H53" s="28">
        <f t="shared" si="22"/>
        <v>0</v>
      </c>
      <c r="I53" s="26" t="s">
        <v>7</v>
      </c>
    </row>
    <row r="54" spans="1:12" ht="18.75" hidden="1" customHeight="1" x14ac:dyDescent="0.25">
      <c r="A54" s="21">
        <v>45</v>
      </c>
      <c r="B54" s="27" t="s">
        <v>2</v>
      </c>
      <c r="C54" s="28">
        <f t="shared" si="4"/>
        <v>0</v>
      </c>
      <c r="D54" s="28">
        <v>0</v>
      </c>
      <c r="E54" s="29">
        <v>0</v>
      </c>
      <c r="F54" s="28">
        <v>0</v>
      </c>
      <c r="G54" s="28">
        <v>0</v>
      </c>
      <c r="H54" s="28">
        <v>0</v>
      </c>
      <c r="I54" s="26" t="s">
        <v>7</v>
      </c>
    </row>
    <row r="55" spans="1:12" ht="18.75" hidden="1" customHeight="1" x14ac:dyDescent="0.25">
      <c r="A55" s="21">
        <v>46</v>
      </c>
      <c r="B55" s="27" t="s">
        <v>1</v>
      </c>
      <c r="C55" s="28">
        <f t="shared" si="4"/>
        <v>352.1</v>
      </c>
      <c r="D55" s="28">
        <v>95</v>
      </c>
      <c r="E55" s="29">
        <v>257.10000000000002</v>
      </c>
      <c r="F55" s="28">
        <v>0</v>
      </c>
      <c r="G55" s="28">
        <v>0</v>
      </c>
      <c r="H55" s="28">
        <v>0</v>
      </c>
      <c r="I55" s="26" t="s">
        <v>7</v>
      </c>
      <c r="J55" s="12"/>
    </row>
    <row r="56" spans="1:12" ht="18.75" hidden="1" customHeight="1" x14ac:dyDescent="0.25">
      <c r="A56" s="21">
        <v>47</v>
      </c>
      <c r="B56" s="27" t="s">
        <v>12</v>
      </c>
      <c r="C56" s="28">
        <f t="shared" si="4"/>
        <v>259.7</v>
      </c>
      <c r="D56" s="28">
        <v>0</v>
      </c>
      <c r="E56" s="29">
        <v>259.7</v>
      </c>
      <c r="F56" s="28">
        <v>0</v>
      </c>
      <c r="G56" s="28">
        <v>0</v>
      </c>
      <c r="H56" s="28">
        <v>0</v>
      </c>
      <c r="I56" s="26" t="s">
        <v>7</v>
      </c>
      <c r="J56" s="13"/>
    </row>
    <row r="57" spans="1:12" ht="93.75" hidden="1" customHeight="1" x14ac:dyDescent="0.25">
      <c r="A57" s="21">
        <v>48</v>
      </c>
      <c r="B57" s="27" t="s">
        <v>19</v>
      </c>
      <c r="C57" s="28">
        <f t="shared" si="4"/>
        <v>477.12</v>
      </c>
      <c r="D57" s="28">
        <f>SUM(D58:D60)</f>
        <v>95</v>
      </c>
      <c r="E57" s="29">
        <f t="shared" ref="E57:H57" si="23">E58+E59+E60</f>
        <v>382.12</v>
      </c>
      <c r="F57" s="28">
        <f t="shared" si="23"/>
        <v>0</v>
      </c>
      <c r="G57" s="28">
        <f t="shared" si="23"/>
        <v>0</v>
      </c>
      <c r="H57" s="28">
        <f t="shared" si="23"/>
        <v>0</v>
      </c>
      <c r="I57" s="26" t="s">
        <v>7</v>
      </c>
    </row>
    <row r="58" spans="1:12" ht="18.75" hidden="1" customHeight="1" x14ac:dyDescent="0.25">
      <c r="A58" s="21">
        <v>49</v>
      </c>
      <c r="B58" s="27" t="s">
        <v>2</v>
      </c>
      <c r="C58" s="28">
        <f t="shared" si="4"/>
        <v>0</v>
      </c>
      <c r="D58" s="28">
        <v>0</v>
      </c>
      <c r="E58" s="29">
        <v>0</v>
      </c>
      <c r="F58" s="28">
        <v>0</v>
      </c>
      <c r="G58" s="28">
        <v>0</v>
      </c>
      <c r="H58" s="28">
        <v>0</v>
      </c>
      <c r="I58" s="26" t="s">
        <v>7</v>
      </c>
    </row>
    <row r="59" spans="1:12" ht="18.75" hidden="1" customHeight="1" x14ac:dyDescent="0.25">
      <c r="A59" s="21">
        <v>50</v>
      </c>
      <c r="B59" s="27" t="s">
        <v>1</v>
      </c>
      <c r="C59" s="28">
        <f t="shared" si="4"/>
        <v>285.10000000000002</v>
      </c>
      <c r="D59" s="28">
        <v>95</v>
      </c>
      <c r="E59" s="29">
        <v>190.1</v>
      </c>
      <c r="F59" s="28">
        <v>0</v>
      </c>
      <c r="G59" s="28">
        <v>0</v>
      </c>
      <c r="H59" s="28">
        <v>0</v>
      </c>
      <c r="I59" s="26" t="s">
        <v>7</v>
      </c>
      <c r="J59" s="12"/>
    </row>
    <row r="60" spans="1:12" ht="18.75" hidden="1" customHeight="1" x14ac:dyDescent="0.25">
      <c r="A60" s="21">
        <v>51</v>
      </c>
      <c r="B60" s="27" t="s">
        <v>12</v>
      </c>
      <c r="C60" s="28">
        <f t="shared" si="4"/>
        <v>192.02</v>
      </c>
      <c r="D60" s="28">
        <v>0</v>
      </c>
      <c r="E60" s="29">
        <v>192.02</v>
      </c>
      <c r="F60" s="28">
        <v>0</v>
      </c>
      <c r="G60" s="28">
        <v>0</v>
      </c>
      <c r="H60" s="28">
        <v>0</v>
      </c>
      <c r="I60" s="26" t="s">
        <v>7</v>
      </c>
      <c r="J60" s="13"/>
    </row>
    <row r="61" spans="1:12" ht="96" hidden="1" customHeight="1" x14ac:dyDescent="0.25">
      <c r="A61" s="21">
        <v>52</v>
      </c>
      <c r="B61" s="27" t="s">
        <v>35</v>
      </c>
      <c r="C61" s="28">
        <f t="shared" si="4"/>
        <v>641.75</v>
      </c>
      <c r="D61" s="28">
        <f>SUM(D62:D64)</f>
        <v>95</v>
      </c>
      <c r="E61" s="29">
        <f t="shared" ref="E61:H61" si="24">E62+E63+E64</f>
        <v>546.75</v>
      </c>
      <c r="F61" s="28">
        <f t="shared" si="24"/>
        <v>0</v>
      </c>
      <c r="G61" s="28">
        <f t="shared" si="24"/>
        <v>0</v>
      </c>
      <c r="H61" s="28">
        <f t="shared" si="24"/>
        <v>0</v>
      </c>
      <c r="I61" s="26" t="s">
        <v>7</v>
      </c>
      <c r="K61" s="10"/>
    </row>
    <row r="62" spans="1:12" ht="18.75" hidden="1" customHeight="1" x14ac:dyDescent="0.25">
      <c r="A62" s="21">
        <v>53</v>
      </c>
      <c r="B62" s="27" t="s">
        <v>2</v>
      </c>
      <c r="C62" s="28">
        <f t="shared" si="4"/>
        <v>0</v>
      </c>
      <c r="D62" s="28">
        <v>0</v>
      </c>
      <c r="E62" s="29">
        <v>0</v>
      </c>
      <c r="F62" s="28">
        <v>0</v>
      </c>
      <c r="G62" s="28">
        <v>0</v>
      </c>
      <c r="H62" s="28">
        <v>0</v>
      </c>
      <c r="I62" s="26" t="s">
        <v>7</v>
      </c>
    </row>
    <row r="63" spans="1:12" ht="18.75" hidden="1" customHeight="1" x14ac:dyDescent="0.25">
      <c r="A63" s="21">
        <v>54</v>
      </c>
      <c r="B63" s="27" t="s">
        <v>1</v>
      </c>
      <c r="C63" s="28">
        <f t="shared" si="4"/>
        <v>367</v>
      </c>
      <c r="D63" s="28">
        <v>95</v>
      </c>
      <c r="E63" s="29">
        <v>272</v>
      </c>
      <c r="F63" s="28">
        <v>0</v>
      </c>
      <c r="G63" s="28">
        <v>0</v>
      </c>
      <c r="H63" s="28">
        <v>0</v>
      </c>
      <c r="I63" s="26" t="s">
        <v>7</v>
      </c>
      <c r="J63" s="12"/>
      <c r="L63" s="10"/>
    </row>
    <row r="64" spans="1:12" ht="18.75" hidden="1" customHeight="1" x14ac:dyDescent="0.25">
      <c r="A64" s="21">
        <v>55</v>
      </c>
      <c r="B64" s="27" t="s">
        <v>12</v>
      </c>
      <c r="C64" s="28">
        <f t="shared" si="4"/>
        <v>274.75</v>
      </c>
      <c r="D64" s="28">
        <v>0</v>
      </c>
      <c r="E64" s="29">
        <v>274.75</v>
      </c>
      <c r="F64" s="28">
        <v>0</v>
      </c>
      <c r="G64" s="28">
        <v>0</v>
      </c>
      <c r="H64" s="28">
        <v>0</v>
      </c>
      <c r="I64" s="26"/>
      <c r="J64" s="13"/>
    </row>
    <row r="65" spans="1:10" ht="94.5" hidden="1" customHeight="1" x14ac:dyDescent="0.25">
      <c r="A65" s="21">
        <v>56</v>
      </c>
      <c r="B65" s="27" t="s">
        <v>49</v>
      </c>
      <c r="C65" s="28">
        <f t="shared" si="4"/>
        <v>275.20000000000005</v>
      </c>
      <c r="D65" s="28">
        <f>SUM(D66:D68)</f>
        <v>0</v>
      </c>
      <c r="E65" s="29">
        <f>E66+E67+E68</f>
        <v>275.20000000000005</v>
      </c>
      <c r="F65" s="28">
        <f t="shared" ref="F65:H65" si="25">F66+F67+F68</f>
        <v>0</v>
      </c>
      <c r="G65" s="28">
        <f t="shared" si="25"/>
        <v>0</v>
      </c>
      <c r="H65" s="28">
        <f t="shared" si="25"/>
        <v>0</v>
      </c>
      <c r="I65" s="26" t="s">
        <v>7</v>
      </c>
    </row>
    <row r="66" spans="1:10" ht="18.75" hidden="1" customHeight="1" x14ac:dyDescent="0.25">
      <c r="A66" s="21">
        <v>57</v>
      </c>
      <c r="B66" s="27" t="s">
        <v>2</v>
      </c>
      <c r="C66" s="28">
        <f t="shared" si="4"/>
        <v>0</v>
      </c>
      <c r="D66" s="28">
        <v>0</v>
      </c>
      <c r="E66" s="29">
        <v>0</v>
      </c>
      <c r="F66" s="28">
        <v>0</v>
      </c>
      <c r="G66" s="28">
        <v>0</v>
      </c>
      <c r="H66" s="28">
        <v>0</v>
      </c>
      <c r="I66" s="26" t="s">
        <v>7</v>
      </c>
    </row>
    <row r="67" spans="1:10" ht="18.75" hidden="1" customHeight="1" x14ac:dyDescent="0.25">
      <c r="A67" s="21">
        <v>58</v>
      </c>
      <c r="B67" s="27" t="s">
        <v>1</v>
      </c>
      <c r="C67" s="28">
        <f t="shared" si="4"/>
        <v>136.9</v>
      </c>
      <c r="D67" s="28">
        <v>0</v>
      </c>
      <c r="E67" s="29">
        <v>136.9</v>
      </c>
      <c r="F67" s="28">
        <v>0</v>
      </c>
      <c r="G67" s="28">
        <v>0</v>
      </c>
      <c r="H67" s="28">
        <v>0</v>
      </c>
      <c r="I67" s="26" t="s">
        <v>7</v>
      </c>
      <c r="J67" s="12"/>
    </row>
    <row r="68" spans="1:10" ht="18.75" hidden="1" customHeight="1" x14ac:dyDescent="0.25">
      <c r="A68" s="21">
        <v>59</v>
      </c>
      <c r="B68" s="27" t="s">
        <v>12</v>
      </c>
      <c r="C68" s="28">
        <f t="shared" si="4"/>
        <v>138.30000000000001</v>
      </c>
      <c r="D68" s="28">
        <v>0</v>
      </c>
      <c r="E68" s="29">
        <v>138.30000000000001</v>
      </c>
      <c r="F68" s="28">
        <v>0</v>
      </c>
      <c r="G68" s="28">
        <v>0</v>
      </c>
      <c r="H68" s="28">
        <v>0</v>
      </c>
      <c r="I68" s="26"/>
      <c r="J68" s="13"/>
    </row>
    <row r="69" spans="1:10" ht="93.75" hidden="1" customHeight="1" x14ac:dyDescent="0.25">
      <c r="A69" s="21">
        <v>60</v>
      </c>
      <c r="B69" s="27" t="s">
        <v>48</v>
      </c>
      <c r="C69" s="28">
        <f t="shared" si="4"/>
        <v>611.04</v>
      </c>
      <c r="D69" s="28">
        <f>SUM(D70:D72)</f>
        <v>0</v>
      </c>
      <c r="E69" s="29">
        <f t="shared" ref="E69:H69" si="26">E70+E71+E72</f>
        <v>611.04</v>
      </c>
      <c r="F69" s="28">
        <f t="shared" si="26"/>
        <v>0</v>
      </c>
      <c r="G69" s="28">
        <f t="shared" si="26"/>
        <v>0</v>
      </c>
      <c r="H69" s="28">
        <f t="shared" si="26"/>
        <v>0</v>
      </c>
      <c r="I69" s="26" t="s">
        <v>7</v>
      </c>
    </row>
    <row r="70" spans="1:10" ht="18.75" hidden="1" customHeight="1" x14ac:dyDescent="0.25">
      <c r="A70" s="21">
        <v>61</v>
      </c>
      <c r="B70" s="27" t="s">
        <v>2</v>
      </c>
      <c r="C70" s="28">
        <f t="shared" si="4"/>
        <v>0</v>
      </c>
      <c r="D70" s="28">
        <v>0</v>
      </c>
      <c r="E70" s="29">
        <v>0</v>
      </c>
      <c r="F70" s="28">
        <v>0</v>
      </c>
      <c r="G70" s="28">
        <v>0</v>
      </c>
      <c r="H70" s="28">
        <v>0</v>
      </c>
      <c r="I70" s="26" t="s">
        <v>7</v>
      </c>
    </row>
    <row r="71" spans="1:10" ht="18.75" hidden="1" customHeight="1" x14ac:dyDescent="0.25">
      <c r="A71" s="21">
        <v>62</v>
      </c>
      <c r="B71" s="27" t="s">
        <v>1</v>
      </c>
      <c r="C71" s="28">
        <f t="shared" si="4"/>
        <v>304</v>
      </c>
      <c r="D71" s="28">
        <v>0</v>
      </c>
      <c r="E71" s="29">
        <v>304</v>
      </c>
      <c r="F71" s="28">
        <v>0</v>
      </c>
      <c r="G71" s="28">
        <v>0</v>
      </c>
      <c r="H71" s="28">
        <v>0</v>
      </c>
      <c r="I71" s="26" t="s">
        <v>7</v>
      </c>
      <c r="J71" s="12"/>
    </row>
    <row r="72" spans="1:10" ht="18.75" hidden="1" customHeight="1" x14ac:dyDescent="0.25">
      <c r="A72" s="21">
        <v>63</v>
      </c>
      <c r="B72" s="27" t="s">
        <v>12</v>
      </c>
      <c r="C72" s="28">
        <f t="shared" si="4"/>
        <v>307.04000000000002</v>
      </c>
      <c r="D72" s="28">
        <v>0</v>
      </c>
      <c r="E72" s="29">
        <v>307.04000000000002</v>
      </c>
      <c r="F72" s="28">
        <v>0</v>
      </c>
      <c r="G72" s="28">
        <v>0</v>
      </c>
      <c r="H72" s="28">
        <v>0</v>
      </c>
      <c r="I72" s="26"/>
      <c r="J72" s="13"/>
    </row>
    <row r="73" spans="1:10" ht="78" hidden="1" customHeight="1" x14ac:dyDescent="0.25">
      <c r="A73" s="21">
        <v>64</v>
      </c>
      <c r="B73" s="27" t="s">
        <v>25</v>
      </c>
      <c r="C73" s="28">
        <f t="shared" si="4"/>
        <v>4700</v>
      </c>
      <c r="D73" s="28">
        <f>SUM(D74:D76)</f>
        <v>0</v>
      </c>
      <c r="E73" s="29">
        <f t="shared" ref="E73:H73" si="27">E74+E75+E76</f>
        <v>0</v>
      </c>
      <c r="F73" s="28">
        <f t="shared" si="27"/>
        <v>4700</v>
      </c>
      <c r="G73" s="28">
        <f t="shared" si="27"/>
        <v>0</v>
      </c>
      <c r="H73" s="28">
        <f t="shared" si="27"/>
        <v>0</v>
      </c>
      <c r="I73" s="26" t="s">
        <v>7</v>
      </c>
    </row>
    <row r="74" spans="1:10" ht="18.75" hidden="1" customHeight="1" x14ac:dyDescent="0.25">
      <c r="A74" s="21">
        <v>65</v>
      </c>
      <c r="B74" s="27" t="s">
        <v>2</v>
      </c>
      <c r="C74" s="28">
        <f t="shared" si="4"/>
        <v>0</v>
      </c>
      <c r="D74" s="28">
        <v>0</v>
      </c>
      <c r="E74" s="29">
        <v>0</v>
      </c>
      <c r="F74" s="28">
        <v>0</v>
      </c>
      <c r="G74" s="28">
        <v>0</v>
      </c>
      <c r="H74" s="28">
        <v>0</v>
      </c>
      <c r="I74" s="26" t="s">
        <v>7</v>
      </c>
    </row>
    <row r="75" spans="1:10" ht="18.75" hidden="1" customHeight="1" x14ac:dyDescent="0.25">
      <c r="A75" s="21">
        <v>66</v>
      </c>
      <c r="B75" s="27" t="s">
        <v>1</v>
      </c>
      <c r="C75" s="28">
        <f t="shared" si="4"/>
        <v>4700</v>
      </c>
      <c r="D75" s="28">
        <v>0</v>
      </c>
      <c r="E75" s="29">
        <v>0</v>
      </c>
      <c r="F75" s="28">
        <v>4700</v>
      </c>
      <c r="G75" s="28">
        <v>0</v>
      </c>
      <c r="H75" s="28">
        <v>0</v>
      </c>
      <c r="I75" s="26" t="s">
        <v>7</v>
      </c>
    </row>
    <row r="76" spans="1:10" ht="18.75" hidden="1" customHeight="1" x14ac:dyDescent="0.25">
      <c r="A76" s="21">
        <v>67</v>
      </c>
      <c r="B76" s="27" t="s">
        <v>12</v>
      </c>
      <c r="C76" s="28">
        <f t="shared" si="4"/>
        <v>0</v>
      </c>
      <c r="D76" s="28">
        <v>0</v>
      </c>
      <c r="E76" s="29">
        <v>0</v>
      </c>
      <c r="F76" s="28">
        <v>0</v>
      </c>
      <c r="G76" s="28">
        <v>0</v>
      </c>
      <c r="H76" s="28">
        <v>0</v>
      </c>
      <c r="I76" s="26"/>
    </row>
    <row r="77" spans="1:10" ht="96" hidden="1" customHeight="1" x14ac:dyDescent="0.25">
      <c r="A77" s="21">
        <v>68</v>
      </c>
      <c r="B77" s="27" t="s">
        <v>36</v>
      </c>
      <c r="C77" s="28">
        <f t="shared" si="4"/>
        <v>4700</v>
      </c>
      <c r="D77" s="28">
        <f>SUM(D78:D80)</f>
        <v>0</v>
      </c>
      <c r="E77" s="29">
        <f t="shared" ref="E77:H77" si="28">E78+E79+E80</f>
        <v>0</v>
      </c>
      <c r="F77" s="28">
        <f t="shared" si="28"/>
        <v>0</v>
      </c>
      <c r="G77" s="28">
        <f t="shared" si="28"/>
        <v>4700</v>
      </c>
      <c r="H77" s="28">
        <f t="shared" si="28"/>
        <v>0</v>
      </c>
      <c r="I77" s="26" t="s">
        <v>7</v>
      </c>
    </row>
    <row r="78" spans="1:10" ht="18.75" hidden="1" customHeight="1" x14ac:dyDescent="0.25">
      <c r="A78" s="21">
        <v>69</v>
      </c>
      <c r="B78" s="27" t="s">
        <v>2</v>
      </c>
      <c r="C78" s="28">
        <f t="shared" si="4"/>
        <v>0</v>
      </c>
      <c r="D78" s="28">
        <v>0</v>
      </c>
      <c r="E78" s="29">
        <v>0</v>
      </c>
      <c r="F78" s="28">
        <v>0</v>
      </c>
      <c r="G78" s="28">
        <v>0</v>
      </c>
      <c r="H78" s="28">
        <v>0</v>
      </c>
      <c r="I78" s="26" t="s">
        <v>7</v>
      </c>
    </row>
    <row r="79" spans="1:10" ht="18.75" hidden="1" customHeight="1" x14ac:dyDescent="0.25">
      <c r="A79" s="21">
        <v>70</v>
      </c>
      <c r="B79" s="27" t="s">
        <v>1</v>
      </c>
      <c r="C79" s="28">
        <f t="shared" si="4"/>
        <v>4700</v>
      </c>
      <c r="D79" s="28">
        <v>0</v>
      </c>
      <c r="E79" s="29">
        <v>0</v>
      </c>
      <c r="F79" s="28">
        <v>0</v>
      </c>
      <c r="G79" s="28">
        <v>4700</v>
      </c>
      <c r="H79" s="28">
        <v>0</v>
      </c>
      <c r="I79" s="26" t="s">
        <v>7</v>
      </c>
    </row>
    <row r="80" spans="1:10" ht="18.75" hidden="1" customHeight="1" x14ac:dyDescent="0.25">
      <c r="A80" s="21">
        <v>71</v>
      </c>
      <c r="B80" s="27" t="s">
        <v>12</v>
      </c>
      <c r="C80" s="28">
        <f t="shared" si="4"/>
        <v>0</v>
      </c>
      <c r="D80" s="28">
        <v>0</v>
      </c>
      <c r="E80" s="29">
        <v>0</v>
      </c>
      <c r="F80" s="28">
        <v>0</v>
      </c>
      <c r="G80" s="28">
        <v>0</v>
      </c>
      <c r="H80" s="28">
        <v>0</v>
      </c>
      <c r="I80" s="26"/>
    </row>
    <row r="81" spans="1:9" ht="96" hidden="1" customHeight="1" x14ac:dyDescent="0.25">
      <c r="A81" s="21">
        <v>72</v>
      </c>
      <c r="B81" s="27" t="s">
        <v>37</v>
      </c>
      <c r="C81" s="28">
        <f t="shared" si="4"/>
        <v>1500</v>
      </c>
      <c r="D81" s="28">
        <f>SUM(D82:D84)</f>
        <v>0</v>
      </c>
      <c r="E81" s="29">
        <f t="shared" ref="E81:H81" si="29">E82+E83+E84</f>
        <v>0</v>
      </c>
      <c r="F81" s="28">
        <f t="shared" si="29"/>
        <v>0</v>
      </c>
      <c r="G81" s="28">
        <f t="shared" si="29"/>
        <v>1500</v>
      </c>
      <c r="H81" s="28">
        <f t="shared" si="29"/>
        <v>0</v>
      </c>
      <c r="I81" s="26" t="s">
        <v>7</v>
      </c>
    </row>
    <row r="82" spans="1:9" ht="18.75" hidden="1" customHeight="1" x14ac:dyDescent="0.25">
      <c r="A82" s="21">
        <v>73</v>
      </c>
      <c r="B82" s="27" t="s">
        <v>2</v>
      </c>
      <c r="C82" s="28">
        <f t="shared" si="4"/>
        <v>0</v>
      </c>
      <c r="D82" s="28">
        <v>0</v>
      </c>
      <c r="E82" s="29">
        <v>0</v>
      </c>
      <c r="F82" s="28">
        <v>0</v>
      </c>
      <c r="G82" s="28">
        <v>0</v>
      </c>
      <c r="H82" s="28">
        <v>0</v>
      </c>
      <c r="I82" s="26" t="s">
        <v>7</v>
      </c>
    </row>
    <row r="83" spans="1:9" ht="18.75" hidden="1" customHeight="1" x14ac:dyDescent="0.25">
      <c r="A83" s="21">
        <v>74</v>
      </c>
      <c r="B83" s="27" t="s">
        <v>1</v>
      </c>
      <c r="C83" s="28">
        <f t="shared" si="4"/>
        <v>1500</v>
      </c>
      <c r="D83" s="28">
        <v>0</v>
      </c>
      <c r="E83" s="29">
        <v>0</v>
      </c>
      <c r="F83" s="28">
        <v>0</v>
      </c>
      <c r="G83" s="28">
        <v>1500</v>
      </c>
      <c r="H83" s="28">
        <v>0</v>
      </c>
      <c r="I83" s="26" t="s">
        <v>7</v>
      </c>
    </row>
    <row r="84" spans="1:9" ht="18.75" hidden="1" customHeight="1" x14ac:dyDescent="0.25">
      <c r="A84" s="21">
        <v>75</v>
      </c>
      <c r="B84" s="27" t="s">
        <v>12</v>
      </c>
      <c r="C84" s="28">
        <f t="shared" si="4"/>
        <v>0</v>
      </c>
      <c r="D84" s="28">
        <v>0</v>
      </c>
      <c r="E84" s="29">
        <v>0</v>
      </c>
      <c r="F84" s="28">
        <v>0</v>
      </c>
      <c r="G84" s="28">
        <v>0</v>
      </c>
      <c r="H84" s="28">
        <v>0</v>
      </c>
      <c r="I84" s="26"/>
    </row>
    <row r="85" spans="1:9" ht="95.25" hidden="1" customHeight="1" x14ac:dyDescent="0.25">
      <c r="A85" s="21">
        <v>76</v>
      </c>
      <c r="B85" s="27" t="s">
        <v>38</v>
      </c>
      <c r="C85" s="28">
        <f t="shared" ref="C85:C148" si="30">D85+E85+F85+G85+H85</f>
        <v>1500</v>
      </c>
      <c r="D85" s="28">
        <f>SUM(D86:D88)</f>
        <v>0</v>
      </c>
      <c r="E85" s="29">
        <f t="shared" ref="E85:H85" si="31">E86+E87+E88</f>
        <v>0</v>
      </c>
      <c r="F85" s="28">
        <f t="shared" si="31"/>
        <v>0</v>
      </c>
      <c r="G85" s="28">
        <f t="shared" si="31"/>
        <v>1500</v>
      </c>
      <c r="H85" s="28">
        <f t="shared" si="31"/>
        <v>0</v>
      </c>
      <c r="I85" s="26" t="s">
        <v>7</v>
      </c>
    </row>
    <row r="86" spans="1:9" ht="18.75" hidden="1" customHeight="1" x14ac:dyDescent="0.25">
      <c r="A86" s="21">
        <v>77</v>
      </c>
      <c r="B86" s="27" t="s">
        <v>2</v>
      </c>
      <c r="C86" s="28">
        <f t="shared" si="30"/>
        <v>0</v>
      </c>
      <c r="D86" s="28">
        <v>0</v>
      </c>
      <c r="E86" s="29">
        <v>0</v>
      </c>
      <c r="F86" s="28">
        <v>0</v>
      </c>
      <c r="G86" s="28">
        <v>0</v>
      </c>
      <c r="H86" s="28">
        <v>0</v>
      </c>
      <c r="I86" s="26" t="s">
        <v>7</v>
      </c>
    </row>
    <row r="87" spans="1:9" ht="18.75" hidden="1" customHeight="1" x14ac:dyDescent="0.25">
      <c r="A87" s="21">
        <v>78</v>
      </c>
      <c r="B87" s="27" t="s">
        <v>1</v>
      </c>
      <c r="C87" s="28">
        <f t="shared" si="30"/>
        <v>1500</v>
      </c>
      <c r="D87" s="28">
        <v>0</v>
      </c>
      <c r="E87" s="29">
        <v>0</v>
      </c>
      <c r="F87" s="28">
        <v>0</v>
      </c>
      <c r="G87" s="28">
        <v>1500</v>
      </c>
      <c r="H87" s="28">
        <v>0</v>
      </c>
      <c r="I87" s="26" t="s">
        <v>7</v>
      </c>
    </row>
    <row r="88" spans="1:9" ht="18.75" hidden="1" customHeight="1" x14ac:dyDescent="0.25">
      <c r="A88" s="21">
        <v>79</v>
      </c>
      <c r="B88" s="27" t="s">
        <v>12</v>
      </c>
      <c r="C88" s="28">
        <f t="shared" si="30"/>
        <v>0</v>
      </c>
      <c r="D88" s="28">
        <v>0</v>
      </c>
      <c r="E88" s="29">
        <v>0</v>
      </c>
      <c r="F88" s="28">
        <v>0</v>
      </c>
      <c r="G88" s="28">
        <v>0</v>
      </c>
      <c r="H88" s="28">
        <v>0</v>
      </c>
      <c r="I88" s="26"/>
    </row>
    <row r="89" spans="1:9" ht="95.25" hidden="1" customHeight="1" x14ac:dyDescent="0.25">
      <c r="A89" s="21">
        <v>80</v>
      </c>
      <c r="B89" s="27" t="s">
        <v>39</v>
      </c>
      <c r="C89" s="28">
        <f t="shared" si="30"/>
        <v>2550</v>
      </c>
      <c r="D89" s="28">
        <f>SUM(D90:D92)</f>
        <v>0</v>
      </c>
      <c r="E89" s="29">
        <f t="shared" ref="E89:H89" si="32">E90+E91+E92</f>
        <v>0</v>
      </c>
      <c r="F89" s="28">
        <f t="shared" si="32"/>
        <v>0</v>
      </c>
      <c r="G89" s="28">
        <f t="shared" si="32"/>
        <v>2550</v>
      </c>
      <c r="H89" s="28">
        <f t="shared" si="32"/>
        <v>0</v>
      </c>
      <c r="I89" s="26" t="s">
        <v>7</v>
      </c>
    </row>
    <row r="90" spans="1:9" ht="18.75" hidden="1" customHeight="1" x14ac:dyDescent="0.25">
      <c r="A90" s="21">
        <v>81</v>
      </c>
      <c r="B90" s="27" t="s">
        <v>2</v>
      </c>
      <c r="C90" s="28">
        <f t="shared" si="30"/>
        <v>0</v>
      </c>
      <c r="D90" s="28">
        <v>0</v>
      </c>
      <c r="E90" s="29">
        <v>0</v>
      </c>
      <c r="F90" s="28">
        <v>0</v>
      </c>
      <c r="G90" s="28"/>
      <c r="H90" s="28">
        <v>0</v>
      </c>
      <c r="I90" s="26" t="s">
        <v>7</v>
      </c>
    </row>
    <row r="91" spans="1:9" ht="18.75" hidden="1" customHeight="1" x14ac:dyDescent="0.25">
      <c r="A91" s="21">
        <v>82</v>
      </c>
      <c r="B91" s="27" t="s">
        <v>1</v>
      </c>
      <c r="C91" s="28">
        <f t="shared" si="30"/>
        <v>2550</v>
      </c>
      <c r="D91" s="28">
        <v>0</v>
      </c>
      <c r="E91" s="29">
        <v>0</v>
      </c>
      <c r="F91" s="28">
        <v>0</v>
      </c>
      <c r="G91" s="28">
        <v>2550</v>
      </c>
      <c r="H91" s="28">
        <v>0</v>
      </c>
      <c r="I91" s="26" t="s">
        <v>7</v>
      </c>
    </row>
    <row r="92" spans="1:9" ht="18.75" hidden="1" customHeight="1" x14ac:dyDescent="0.25">
      <c r="A92" s="21">
        <v>83</v>
      </c>
      <c r="B92" s="27" t="s">
        <v>12</v>
      </c>
      <c r="C92" s="28">
        <f t="shared" si="30"/>
        <v>0</v>
      </c>
      <c r="D92" s="28">
        <v>0</v>
      </c>
      <c r="E92" s="29">
        <v>0</v>
      </c>
      <c r="F92" s="28">
        <v>0</v>
      </c>
      <c r="G92" s="28">
        <v>0</v>
      </c>
      <c r="H92" s="28">
        <v>0</v>
      </c>
      <c r="I92" s="26"/>
    </row>
    <row r="93" spans="1:9" ht="96" hidden="1" customHeight="1" x14ac:dyDescent="0.25">
      <c r="A93" s="21">
        <v>84</v>
      </c>
      <c r="B93" s="27" t="s">
        <v>27</v>
      </c>
      <c r="C93" s="28">
        <f t="shared" si="30"/>
        <v>2400</v>
      </c>
      <c r="D93" s="28">
        <f>SUM(D94:D96)</f>
        <v>0</v>
      </c>
      <c r="E93" s="29">
        <f t="shared" ref="E93:H93" si="33">E94+E95+E96</f>
        <v>0</v>
      </c>
      <c r="F93" s="28">
        <f t="shared" si="33"/>
        <v>0</v>
      </c>
      <c r="G93" s="28">
        <f t="shared" si="33"/>
        <v>2400</v>
      </c>
      <c r="H93" s="28">
        <f t="shared" si="33"/>
        <v>0</v>
      </c>
      <c r="I93" s="26" t="s">
        <v>7</v>
      </c>
    </row>
    <row r="94" spans="1:9" ht="18.75" hidden="1" customHeight="1" x14ac:dyDescent="0.25">
      <c r="A94" s="21">
        <v>85</v>
      </c>
      <c r="B94" s="27" t="s">
        <v>2</v>
      </c>
      <c r="C94" s="28">
        <f t="shared" si="30"/>
        <v>0</v>
      </c>
      <c r="D94" s="28">
        <v>0</v>
      </c>
      <c r="E94" s="29">
        <v>0</v>
      </c>
      <c r="F94" s="28">
        <v>0</v>
      </c>
      <c r="G94" s="28">
        <v>0</v>
      </c>
      <c r="H94" s="28">
        <v>0</v>
      </c>
      <c r="I94" s="26" t="s">
        <v>7</v>
      </c>
    </row>
    <row r="95" spans="1:9" ht="18.75" hidden="1" customHeight="1" x14ac:dyDescent="0.25">
      <c r="A95" s="21">
        <v>86</v>
      </c>
      <c r="B95" s="27" t="s">
        <v>1</v>
      </c>
      <c r="C95" s="28">
        <f t="shared" si="30"/>
        <v>2400</v>
      </c>
      <c r="D95" s="28">
        <v>0</v>
      </c>
      <c r="E95" s="29">
        <v>0</v>
      </c>
      <c r="F95" s="28">
        <v>0</v>
      </c>
      <c r="G95" s="28">
        <v>2400</v>
      </c>
      <c r="H95" s="28">
        <v>0</v>
      </c>
      <c r="I95" s="26" t="s">
        <v>7</v>
      </c>
    </row>
    <row r="96" spans="1:9" ht="18.75" hidden="1" customHeight="1" x14ac:dyDescent="0.25">
      <c r="A96" s="21">
        <v>87</v>
      </c>
      <c r="B96" s="27" t="s">
        <v>12</v>
      </c>
      <c r="C96" s="28">
        <f t="shared" si="30"/>
        <v>0</v>
      </c>
      <c r="D96" s="28">
        <v>0</v>
      </c>
      <c r="E96" s="29">
        <v>0</v>
      </c>
      <c r="F96" s="28">
        <v>0</v>
      </c>
      <c r="G96" s="28">
        <v>0</v>
      </c>
      <c r="H96" s="28">
        <v>0</v>
      </c>
      <c r="I96" s="26"/>
    </row>
    <row r="97" spans="1:9" ht="94.5" hidden="1" customHeight="1" x14ac:dyDescent="0.25">
      <c r="A97" s="21">
        <v>88</v>
      </c>
      <c r="B97" s="27" t="s">
        <v>40</v>
      </c>
      <c r="C97" s="28">
        <f t="shared" si="30"/>
        <v>1500</v>
      </c>
      <c r="D97" s="28">
        <f>SUM(D98:D100)</f>
        <v>0</v>
      </c>
      <c r="E97" s="29">
        <f t="shared" ref="E97:H97" si="34">E98+E99+E100</f>
        <v>0</v>
      </c>
      <c r="F97" s="28">
        <f t="shared" si="34"/>
        <v>0</v>
      </c>
      <c r="G97" s="28">
        <f t="shared" si="34"/>
        <v>1500</v>
      </c>
      <c r="H97" s="28">
        <f t="shared" si="34"/>
        <v>0</v>
      </c>
      <c r="I97" s="26" t="s">
        <v>7</v>
      </c>
    </row>
    <row r="98" spans="1:9" ht="18.75" hidden="1" customHeight="1" x14ac:dyDescent="0.25">
      <c r="A98" s="21">
        <v>89</v>
      </c>
      <c r="B98" s="27" t="s">
        <v>2</v>
      </c>
      <c r="C98" s="28">
        <f t="shared" si="30"/>
        <v>0</v>
      </c>
      <c r="D98" s="28">
        <v>0</v>
      </c>
      <c r="E98" s="29">
        <v>0</v>
      </c>
      <c r="F98" s="28">
        <v>0</v>
      </c>
      <c r="G98" s="28">
        <v>0</v>
      </c>
      <c r="H98" s="28">
        <v>0</v>
      </c>
      <c r="I98" s="26" t="s">
        <v>7</v>
      </c>
    </row>
    <row r="99" spans="1:9" ht="18.75" hidden="1" customHeight="1" x14ac:dyDescent="0.25">
      <c r="A99" s="21">
        <v>90</v>
      </c>
      <c r="B99" s="27" t="s">
        <v>1</v>
      </c>
      <c r="C99" s="28">
        <f t="shared" si="30"/>
        <v>1500</v>
      </c>
      <c r="D99" s="28">
        <v>0</v>
      </c>
      <c r="E99" s="29">
        <v>0</v>
      </c>
      <c r="F99" s="28">
        <v>0</v>
      </c>
      <c r="G99" s="28">
        <v>1500</v>
      </c>
      <c r="H99" s="28">
        <v>0</v>
      </c>
      <c r="I99" s="26" t="s">
        <v>7</v>
      </c>
    </row>
    <row r="100" spans="1:9" ht="18.75" hidden="1" customHeight="1" x14ac:dyDescent="0.25">
      <c r="A100" s="21">
        <v>91</v>
      </c>
      <c r="B100" s="27" t="s">
        <v>12</v>
      </c>
      <c r="C100" s="28">
        <f t="shared" si="30"/>
        <v>0</v>
      </c>
      <c r="D100" s="28">
        <v>0</v>
      </c>
      <c r="E100" s="29">
        <v>0</v>
      </c>
      <c r="F100" s="28">
        <v>0</v>
      </c>
      <c r="G100" s="28">
        <v>0</v>
      </c>
      <c r="H100" s="28">
        <v>0</v>
      </c>
      <c r="I100" s="26"/>
    </row>
    <row r="101" spans="1:9" ht="74.25" hidden="1" customHeight="1" x14ac:dyDescent="0.25">
      <c r="A101" s="21">
        <v>92</v>
      </c>
      <c r="B101" s="27" t="s">
        <v>28</v>
      </c>
      <c r="C101" s="28">
        <f t="shared" si="30"/>
        <v>4500</v>
      </c>
      <c r="D101" s="28">
        <f>SUM(D102:D104)</f>
        <v>0</v>
      </c>
      <c r="E101" s="29">
        <f t="shared" ref="E101:H101" si="35">E102+E103+E104</f>
        <v>0</v>
      </c>
      <c r="F101" s="28">
        <f t="shared" si="35"/>
        <v>0</v>
      </c>
      <c r="G101" s="28">
        <f t="shared" si="35"/>
        <v>0</v>
      </c>
      <c r="H101" s="28">
        <f t="shared" si="35"/>
        <v>4500</v>
      </c>
      <c r="I101" s="26" t="s">
        <v>7</v>
      </c>
    </row>
    <row r="102" spans="1:9" ht="18.75" hidden="1" customHeight="1" x14ac:dyDescent="0.25">
      <c r="A102" s="21">
        <v>93</v>
      </c>
      <c r="B102" s="27" t="s">
        <v>2</v>
      </c>
      <c r="C102" s="28">
        <f t="shared" si="30"/>
        <v>0</v>
      </c>
      <c r="D102" s="28">
        <v>0</v>
      </c>
      <c r="E102" s="29">
        <v>0</v>
      </c>
      <c r="F102" s="28">
        <v>0</v>
      </c>
      <c r="G102" s="28">
        <v>0</v>
      </c>
      <c r="H102" s="28">
        <v>0</v>
      </c>
      <c r="I102" s="26" t="s">
        <v>7</v>
      </c>
    </row>
    <row r="103" spans="1:9" ht="18.75" hidden="1" customHeight="1" x14ac:dyDescent="0.25">
      <c r="A103" s="21">
        <v>94</v>
      </c>
      <c r="B103" s="27" t="s">
        <v>1</v>
      </c>
      <c r="C103" s="28">
        <f t="shared" si="30"/>
        <v>4500</v>
      </c>
      <c r="D103" s="28">
        <v>0</v>
      </c>
      <c r="E103" s="29">
        <v>0</v>
      </c>
      <c r="F103" s="28">
        <v>0</v>
      </c>
      <c r="G103" s="28">
        <v>0</v>
      </c>
      <c r="H103" s="28">
        <v>4500</v>
      </c>
      <c r="I103" s="26" t="s">
        <v>7</v>
      </c>
    </row>
    <row r="104" spans="1:9" ht="18.75" hidden="1" customHeight="1" x14ac:dyDescent="0.25">
      <c r="A104" s="21">
        <v>95</v>
      </c>
      <c r="B104" s="27" t="s">
        <v>12</v>
      </c>
      <c r="C104" s="28">
        <f t="shared" si="30"/>
        <v>0</v>
      </c>
      <c r="D104" s="28">
        <v>0</v>
      </c>
      <c r="E104" s="29">
        <v>0</v>
      </c>
      <c r="F104" s="28">
        <v>0</v>
      </c>
      <c r="G104" s="28">
        <v>0</v>
      </c>
      <c r="H104" s="28">
        <v>0</v>
      </c>
      <c r="I104" s="26"/>
    </row>
    <row r="105" spans="1:9" ht="93.75" hidden="1" customHeight="1" x14ac:dyDescent="0.25">
      <c r="A105" s="21">
        <v>96</v>
      </c>
      <c r="B105" s="27" t="s">
        <v>29</v>
      </c>
      <c r="C105" s="28">
        <f t="shared" si="30"/>
        <v>4500</v>
      </c>
      <c r="D105" s="28">
        <f>SUM(D106:D108)</f>
        <v>0</v>
      </c>
      <c r="E105" s="29">
        <f t="shared" ref="E105:H105" si="36">E106+E107+E108</f>
        <v>0</v>
      </c>
      <c r="F105" s="28">
        <f t="shared" si="36"/>
        <v>0</v>
      </c>
      <c r="G105" s="28">
        <f t="shared" si="36"/>
        <v>0</v>
      </c>
      <c r="H105" s="28">
        <f t="shared" si="36"/>
        <v>4500</v>
      </c>
      <c r="I105" s="26" t="s">
        <v>7</v>
      </c>
    </row>
    <row r="106" spans="1:9" ht="18.75" hidden="1" customHeight="1" x14ac:dyDescent="0.25">
      <c r="A106" s="21">
        <v>97</v>
      </c>
      <c r="B106" s="27" t="s">
        <v>2</v>
      </c>
      <c r="C106" s="28">
        <f t="shared" si="30"/>
        <v>0</v>
      </c>
      <c r="D106" s="28">
        <v>0</v>
      </c>
      <c r="E106" s="29">
        <v>0</v>
      </c>
      <c r="F106" s="28">
        <v>0</v>
      </c>
      <c r="G106" s="28">
        <v>0</v>
      </c>
      <c r="H106" s="28">
        <v>0</v>
      </c>
      <c r="I106" s="26" t="s">
        <v>7</v>
      </c>
    </row>
    <row r="107" spans="1:9" ht="18.75" hidden="1" customHeight="1" x14ac:dyDescent="0.25">
      <c r="A107" s="21">
        <v>98</v>
      </c>
      <c r="B107" s="27" t="s">
        <v>1</v>
      </c>
      <c r="C107" s="28">
        <f t="shared" si="30"/>
        <v>4500</v>
      </c>
      <c r="D107" s="28">
        <v>0</v>
      </c>
      <c r="E107" s="29">
        <v>0</v>
      </c>
      <c r="F107" s="28">
        <v>0</v>
      </c>
      <c r="G107" s="28">
        <v>0</v>
      </c>
      <c r="H107" s="28">
        <v>4500</v>
      </c>
      <c r="I107" s="26" t="s">
        <v>7</v>
      </c>
    </row>
    <row r="108" spans="1:9" ht="18.75" hidden="1" customHeight="1" x14ac:dyDescent="0.25">
      <c r="A108" s="21">
        <v>99</v>
      </c>
      <c r="B108" s="27" t="s">
        <v>12</v>
      </c>
      <c r="C108" s="28">
        <f t="shared" si="30"/>
        <v>0</v>
      </c>
      <c r="D108" s="28">
        <v>0</v>
      </c>
      <c r="E108" s="29">
        <v>0</v>
      </c>
      <c r="F108" s="28">
        <v>0</v>
      </c>
      <c r="G108" s="28">
        <v>0</v>
      </c>
      <c r="H108" s="28">
        <v>0</v>
      </c>
      <c r="I108" s="26"/>
    </row>
    <row r="109" spans="1:9" ht="93.75" hidden="1" customHeight="1" x14ac:dyDescent="0.25">
      <c r="A109" s="21">
        <v>100</v>
      </c>
      <c r="B109" s="27" t="s">
        <v>41</v>
      </c>
      <c r="C109" s="28">
        <f t="shared" si="30"/>
        <v>1200</v>
      </c>
      <c r="D109" s="28">
        <f>SUM(D110:D112)</f>
        <v>0</v>
      </c>
      <c r="E109" s="29">
        <f t="shared" ref="E109:H109" si="37">E110+E111+E112</f>
        <v>0</v>
      </c>
      <c r="F109" s="28">
        <f t="shared" si="37"/>
        <v>0</v>
      </c>
      <c r="G109" s="28">
        <f t="shared" si="37"/>
        <v>0</v>
      </c>
      <c r="H109" s="28">
        <f t="shared" si="37"/>
        <v>1200</v>
      </c>
      <c r="I109" s="26" t="s">
        <v>7</v>
      </c>
    </row>
    <row r="110" spans="1:9" ht="18.75" hidden="1" customHeight="1" x14ac:dyDescent="0.25">
      <c r="A110" s="21">
        <v>101</v>
      </c>
      <c r="B110" s="27" t="s">
        <v>2</v>
      </c>
      <c r="C110" s="28">
        <f t="shared" si="30"/>
        <v>0</v>
      </c>
      <c r="D110" s="28">
        <v>0</v>
      </c>
      <c r="E110" s="29">
        <v>0</v>
      </c>
      <c r="F110" s="28">
        <v>0</v>
      </c>
      <c r="G110" s="28">
        <v>0</v>
      </c>
      <c r="H110" s="28">
        <v>0</v>
      </c>
      <c r="I110" s="26" t="s">
        <v>7</v>
      </c>
    </row>
    <row r="111" spans="1:9" ht="18.75" hidden="1" customHeight="1" x14ac:dyDescent="0.25">
      <c r="A111" s="21">
        <v>102</v>
      </c>
      <c r="B111" s="27" t="s">
        <v>1</v>
      </c>
      <c r="C111" s="28">
        <f t="shared" si="30"/>
        <v>1200</v>
      </c>
      <c r="D111" s="28">
        <v>0</v>
      </c>
      <c r="E111" s="29">
        <v>0</v>
      </c>
      <c r="F111" s="28">
        <v>0</v>
      </c>
      <c r="G111" s="28">
        <v>0</v>
      </c>
      <c r="H111" s="28">
        <v>1200</v>
      </c>
      <c r="I111" s="26" t="s">
        <v>7</v>
      </c>
    </row>
    <row r="112" spans="1:9" ht="18.75" hidden="1" customHeight="1" x14ac:dyDescent="0.25">
      <c r="A112" s="21">
        <v>103</v>
      </c>
      <c r="B112" s="27" t="s">
        <v>12</v>
      </c>
      <c r="C112" s="28">
        <f t="shared" si="30"/>
        <v>0</v>
      </c>
      <c r="D112" s="28">
        <v>0</v>
      </c>
      <c r="E112" s="29">
        <v>0</v>
      </c>
      <c r="F112" s="28">
        <v>0</v>
      </c>
      <c r="G112" s="28">
        <v>0</v>
      </c>
      <c r="H112" s="28">
        <v>0</v>
      </c>
      <c r="I112" s="26" t="s">
        <v>7</v>
      </c>
    </row>
    <row r="113" spans="1:9" ht="93" hidden="1" customHeight="1" x14ac:dyDescent="0.25">
      <c r="A113" s="21">
        <v>104</v>
      </c>
      <c r="B113" s="27" t="s">
        <v>42</v>
      </c>
      <c r="C113" s="28">
        <f t="shared" si="30"/>
        <v>2500</v>
      </c>
      <c r="D113" s="28">
        <f>SUM(D114:D116)</f>
        <v>0</v>
      </c>
      <c r="E113" s="29">
        <f t="shared" ref="E113:H113" si="38">E114+E115+E116</f>
        <v>0</v>
      </c>
      <c r="F113" s="28">
        <f t="shared" si="38"/>
        <v>0</v>
      </c>
      <c r="G113" s="28">
        <f t="shared" si="38"/>
        <v>0</v>
      </c>
      <c r="H113" s="28">
        <f t="shared" si="38"/>
        <v>2500</v>
      </c>
      <c r="I113" s="26" t="s">
        <v>7</v>
      </c>
    </row>
    <row r="114" spans="1:9" ht="18.75" hidden="1" customHeight="1" x14ac:dyDescent="0.25">
      <c r="A114" s="21">
        <v>105</v>
      </c>
      <c r="B114" s="27" t="s">
        <v>2</v>
      </c>
      <c r="C114" s="28">
        <f t="shared" si="30"/>
        <v>0</v>
      </c>
      <c r="D114" s="28">
        <v>0</v>
      </c>
      <c r="E114" s="29">
        <v>0</v>
      </c>
      <c r="F114" s="28">
        <v>0</v>
      </c>
      <c r="G114" s="28">
        <v>0</v>
      </c>
      <c r="H114" s="28">
        <v>0</v>
      </c>
      <c r="I114" s="26" t="s">
        <v>7</v>
      </c>
    </row>
    <row r="115" spans="1:9" ht="18.75" hidden="1" customHeight="1" x14ac:dyDescent="0.25">
      <c r="A115" s="21">
        <v>106</v>
      </c>
      <c r="B115" s="27" t="s">
        <v>1</v>
      </c>
      <c r="C115" s="28">
        <f t="shared" si="30"/>
        <v>2500</v>
      </c>
      <c r="D115" s="28">
        <v>0</v>
      </c>
      <c r="E115" s="29">
        <v>0</v>
      </c>
      <c r="F115" s="28">
        <v>0</v>
      </c>
      <c r="G115" s="28">
        <v>0</v>
      </c>
      <c r="H115" s="28">
        <v>2500</v>
      </c>
      <c r="I115" s="26" t="s">
        <v>7</v>
      </c>
    </row>
    <row r="116" spans="1:9" ht="18.75" hidden="1" customHeight="1" x14ac:dyDescent="0.25">
      <c r="A116" s="21">
        <v>107</v>
      </c>
      <c r="B116" s="27" t="s">
        <v>12</v>
      </c>
      <c r="C116" s="28">
        <f t="shared" si="30"/>
        <v>0</v>
      </c>
      <c r="D116" s="28">
        <v>0</v>
      </c>
      <c r="E116" s="29">
        <v>0</v>
      </c>
      <c r="F116" s="28">
        <v>0</v>
      </c>
      <c r="G116" s="28">
        <v>0</v>
      </c>
      <c r="H116" s="28">
        <v>0</v>
      </c>
      <c r="I116" s="26" t="s">
        <v>7</v>
      </c>
    </row>
    <row r="117" spans="1:9" ht="113.25" hidden="1" customHeight="1" x14ac:dyDescent="0.25">
      <c r="A117" s="21">
        <v>108</v>
      </c>
      <c r="B117" s="27" t="s">
        <v>44</v>
      </c>
      <c r="C117" s="28">
        <f t="shared" si="30"/>
        <v>2500</v>
      </c>
      <c r="D117" s="28">
        <f>SUM(D118:D120)</f>
        <v>0</v>
      </c>
      <c r="E117" s="29">
        <f t="shared" ref="E117:H117" si="39">E118+E119+E120</f>
        <v>0</v>
      </c>
      <c r="F117" s="28">
        <f t="shared" si="39"/>
        <v>0</v>
      </c>
      <c r="G117" s="28">
        <f t="shared" si="39"/>
        <v>2500</v>
      </c>
      <c r="H117" s="28">
        <f t="shared" si="39"/>
        <v>0</v>
      </c>
      <c r="I117" s="26" t="s">
        <v>7</v>
      </c>
    </row>
    <row r="118" spans="1:9" ht="18.75" hidden="1" customHeight="1" x14ac:dyDescent="0.25">
      <c r="A118" s="21">
        <v>109</v>
      </c>
      <c r="B118" s="27" t="s">
        <v>2</v>
      </c>
      <c r="C118" s="28">
        <f t="shared" si="30"/>
        <v>0</v>
      </c>
      <c r="D118" s="28">
        <v>0</v>
      </c>
      <c r="E118" s="29">
        <v>0</v>
      </c>
      <c r="F118" s="28">
        <v>0</v>
      </c>
      <c r="G118" s="28">
        <v>0</v>
      </c>
      <c r="H118" s="28">
        <v>0</v>
      </c>
      <c r="I118" s="26" t="s">
        <v>7</v>
      </c>
    </row>
    <row r="119" spans="1:9" ht="18.75" hidden="1" customHeight="1" x14ac:dyDescent="0.25">
      <c r="A119" s="21">
        <v>110</v>
      </c>
      <c r="B119" s="27" t="s">
        <v>1</v>
      </c>
      <c r="C119" s="28">
        <f t="shared" si="30"/>
        <v>2500</v>
      </c>
      <c r="D119" s="28">
        <v>0</v>
      </c>
      <c r="E119" s="29">
        <v>0</v>
      </c>
      <c r="F119" s="28">
        <v>0</v>
      </c>
      <c r="G119" s="28">
        <v>2500</v>
      </c>
      <c r="H119" s="28">
        <v>0</v>
      </c>
      <c r="I119" s="26" t="s">
        <v>7</v>
      </c>
    </row>
    <row r="120" spans="1:9" ht="18.75" hidden="1" customHeight="1" x14ac:dyDescent="0.25">
      <c r="A120" s="21">
        <v>111</v>
      </c>
      <c r="B120" s="27" t="s">
        <v>12</v>
      </c>
      <c r="C120" s="28">
        <f t="shared" si="30"/>
        <v>0</v>
      </c>
      <c r="D120" s="28">
        <v>0</v>
      </c>
      <c r="E120" s="29">
        <v>0</v>
      </c>
      <c r="F120" s="28">
        <v>0</v>
      </c>
      <c r="G120" s="28">
        <v>0</v>
      </c>
      <c r="H120" s="28">
        <v>0</v>
      </c>
      <c r="I120" s="26" t="s">
        <v>7</v>
      </c>
    </row>
    <row r="121" spans="1:9" ht="96" hidden="1" customHeight="1" x14ac:dyDescent="0.25">
      <c r="A121" s="21">
        <v>112</v>
      </c>
      <c r="B121" s="27" t="s">
        <v>43</v>
      </c>
      <c r="C121" s="28">
        <f t="shared" si="30"/>
        <v>2500</v>
      </c>
      <c r="D121" s="28">
        <f>SUM(D122:D124)</f>
        <v>0</v>
      </c>
      <c r="E121" s="29">
        <f t="shared" ref="E121:H121" si="40">E122+E123+E124</f>
        <v>0</v>
      </c>
      <c r="F121" s="28">
        <f t="shared" si="40"/>
        <v>0</v>
      </c>
      <c r="G121" s="28">
        <f t="shared" si="40"/>
        <v>2500</v>
      </c>
      <c r="H121" s="28">
        <f t="shared" si="40"/>
        <v>0</v>
      </c>
      <c r="I121" s="26" t="s">
        <v>7</v>
      </c>
    </row>
    <row r="122" spans="1:9" ht="18.75" hidden="1" customHeight="1" x14ac:dyDescent="0.25">
      <c r="A122" s="21">
        <v>113</v>
      </c>
      <c r="B122" s="27" t="s">
        <v>2</v>
      </c>
      <c r="C122" s="28">
        <f t="shared" si="30"/>
        <v>0</v>
      </c>
      <c r="D122" s="28">
        <v>0</v>
      </c>
      <c r="E122" s="29">
        <v>0</v>
      </c>
      <c r="F122" s="28">
        <v>0</v>
      </c>
      <c r="G122" s="28">
        <v>0</v>
      </c>
      <c r="H122" s="28">
        <v>0</v>
      </c>
      <c r="I122" s="26" t="s">
        <v>7</v>
      </c>
    </row>
    <row r="123" spans="1:9" ht="18.75" hidden="1" customHeight="1" x14ac:dyDescent="0.25">
      <c r="A123" s="21">
        <v>114</v>
      </c>
      <c r="B123" s="27" t="s">
        <v>1</v>
      </c>
      <c r="C123" s="28">
        <f t="shared" si="30"/>
        <v>2500</v>
      </c>
      <c r="D123" s="28">
        <v>0</v>
      </c>
      <c r="E123" s="29">
        <v>0</v>
      </c>
      <c r="F123" s="28">
        <v>0</v>
      </c>
      <c r="G123" s="28">
        <v>2500</v>
      </c>
      <c r="H123" s="28">
        <v>0</v>
      </c>
      <c r="I123" s="26" t="s">
        <v>7</v>
      </c>
    </row>
    <row r="124" spans="1:9" ht="18.75" hidden="1" customHeight="1" x14ac:dyDescent="0.25">
      <c r="A124" s="21">
        <v>115</v>
      </c>
      <c r="B124" s="27" t="s">
        <v>12</v>
      </c>
      <c r="C124" s="28">
        <f t="shared" si="30"/>
        <v>0</v>
      </c>
      <c r="D124" s="28">
        <v>0</v>
      </c>
      <c r="E124" s="29">
        <v>0</v>
      </c>
      <c r="F124" s="28">
        <v>0</v>
      </c>
      <c r="G124" s="28">
        <v>0</v>
      </c>
      <c r="H124" s="28">
        <v>0</v>
      </c>
      <c r="I124" s="26" t="s">
        <v>7</v>
      </c>
    </row>
    <row r="125" spans="1:9" ht="93.75" hidden="1" customHeight="1" x14ac:dyDescent="0.25">
      <c r="A125" s="21">
        <v>116</v>
      </c>
      <c r="B125" s="27" t="s">
        <v>52</v>
      </c>
      <c r="C125" s="28">
        <f t="shared" si="30"/>
        <v>2500</v>
      </c>
      <c r="D125" s="28">
        <f>SUM(D126:D128)</f>
        <v>0</v>
      </c>
      <c r="E125" s="29">
        <f t="shared" ref="E125:H125" si="41">E126+E127+E128</f>
        <v>0</v>
      </c>
      <c r="F125" s="28">
        <f t="shared" si="41"/>
        <v>0</v>
      </c>
      <c r="G125" s="28">
        <f t="shared" si="41"/>
        <v>2500</v>
      </c>
      <c r="H125" s="28">
        <f t="shared" si="41"/>
        <v>0</v>
      </c>
      <c r="I125" s="26" t="s">
        <v>7</v>
      </c>
    </row>
    <row r="126" spans="1:9" ht="18.75" hidden="1" customHeight="1" x14ac:dyDescent="0.25">
      <c r="A126" s="21">
        <v>117</v>
      </c>
      <c r="B126" s="27" t="s">
        <v>2</v>
      </c>
      <c r="C126" s="28">
        <f t="shared" si="30"/>
        <v>0</v>
      </c>
      <c r="D126" s="28">
        <v>0</v>
      </c>
      <c r="E126" s="29">
        <v>0</v>
      </c>
      <c r="F126" s="28">
        <v>0</v>
      </c>
      <c r="G126" s="28">
        <v>0</v>
      </c>
      <c r="H126" s="28">
        <v>0</v>
      </c>
      <c r="I126" s="26" t="s">
        <v>7</v>
      </c>
    </row>
    <row r="127" spans="1:9" ht="18.75" hidden="1" customHeight="1" x14ac:dyDescent="0.25">
      <c r="A127" s="21">
        <v>118</v>
      </c>
      <c r="B127" s="27" t="s">
        <v>1</v>
      </c>
      <c r="C127" s="28">
        <f t="shared" si="30"/>
        <v>2500</v>
      </c>
      <c r="D127" s="28">
        <v>0</v>
      </c>
      <c r="E127" s="29">
        <v>0</v>
      </c>
      <c r="F127" s="28">
        <v>0</v>
      </c>
      <c r="G127" s="28">
        <v>2500</v>
      </c>
      <c r="H127" s="28">
        <v>0</v>
      </c>
      <c r="I127" s="26" t="s">
        <v>7</v>
      </c>
    </row>
    <row r="128" spans="1:9" ht="18.75" hidden="1" customHeight="1" x14ac:dyDescent="0.25">
      <c r="A128" s="21">
        <v>119</v>
      </c>
      <c r="B128" s="27" t="s">
        <v>12</v>
      </c>
      <c r="C128" s="28">
        <f t="shared" si="30"/>
        <v>0</v>
      </c>
      <c r="D128" s="28">
        <v>0</v>
      </c>
      <c r="E128" s="29">
        <v>0</v>
      </c>
      <c r="F128" s="28">
        <v>0</v>
      </c>
      <c r="G128" s="28">
        <v>0</v>
      </c>
      <c r="H128" s="28">
        <v>0</v>
      </c>
      <c r="I128" s="26" t="s">
        <v>7</v>
      </c>
    </row>
    <row r="129" spans="1:9" ht="93.75" hidden="1" customHeight="1" x14ac:dyDescent="0.25">
      <c r="A129" s="21">
        <v>120</v>
      </c>
      <c r="B129" s="27" t="s">
        <v>45</v>
      </c>
      <c r="C129" s="28">
        <f t="shared" si="30"/>
        <v>0</v>
      </c>
      <c r="D129" s="28">
        <f>SUM(D130:D132)</f>
        <v>0</v>
      </c>
      <c r="E129" s="29">
        <f t="shared" ref="E129:H129" si="42">E130+E131+E132</f>
        <v>0</v>
      </c>
      <c r="F129" s="28">
        <f t="shared" si="42"/>
        <v>0</v>
      </c>
      <c r="G129" s="28">
        <f t="shared" si="42"/>
        <v>0</v>
      </c>
      <c r="H129" s="28">
        <f t="shared" si="42"/>
        <v>0</v>
      </c>
      <c r="I129" s="26" t="s">
        <v>7</v>
      </c>
    </row>
    <row r="130" spans="1:9" ht="18.75" hidden="1" customHeight="1" x14ac:dyDescent="0.25">
      <c r="A130" s="21">
        <v>121</v>
      </c>
      <c r="B130" s="27" t="s">
        <v>2</v>
      </c>
      <c r="C130" s="28">
        <f t="shared" si="30"/>
        <v>0</v>
      </c>
      <c r="D130" s="28">
        <v>0</v>
      </c>
      <c r="E130" s="29">
        <v>0</v>
      </c>
      <c r="F130" s="28">
        <v>0</v>
      </c>
      <c r="G130" s="28">
        <v>0</v>
      </c>
      <c r="H130" s="28">
        <v>0</v>
      </c>
      <c r="I130" s="26" t="s">
        <v>7</v>
      </c>
    </row>
    <row r="131" spans="1:9" ht="18.75" hidden="1" customHeight="1" x14ac:dyDescent="0.25">
      <c r="A131" s="21">
        <v>122</v>
      </c>
      <c r="B131" s="27" t="s">
        <v>1</v>
      </c>
      <c r="C131" s="28">
        <f t="shared" si="30"/>
        <v>0</v>
      </c>
      <c r="D131" s="28">
        <v>0</v>
      </c>
      <c r="E131" s="29">
        <v>0</v>
      </c>
      <c r="F131" s="28">
        <v>0</v>
      </c>
      <c r="G131" s="28">
        <v>0</v>
      </c>
      <c r="H131" s="28">
        <v>0</v>
      </c>
      <c r="I131" s="26" t="s">
        <v>7</v>
      </c>
    </row>
    <row r="132" spans="1:9" ht="18.75" hidden="1" customHeight="1" x14ac:dyDescent="0.25">
      <c r="A132" s="21">
        <v>123</v>
      </c>
      <c r="B132" s="27" t="s">
        <v>12</v>
      </c>
      <c r="C132" s="28">
        <f t="shared" si="30"/>
        <v>0</v>
      </c>
      <c r="D132" s="28">
        <v>0</v>
      </c>
      <c r="E132" s="29">
        <v>0</v>
      </c>
      <c r="F132" s="28">
        <v>0</v>
      </c>
      <c r="G132" s="28">
        <v>0</v>
      </c>
      <c r="H132" s="28">
        <v>0</v>
      </c>
      <c r="I132" s="26" t="s">
        <v>7</v>
      </c>
    </row>
    <row r="133" spans="1:9" ht="93.75" hidden="1" customHeight="1" x14ac:dyDescent="0.25">
      <c r="A133" s="21">
        <v>124</v>
      </c>
      <c r="B133" s="27" t="s">
        <v>46</v>
      </c>
      <c r="C133" s="28">
        <f t="shared" si="30"/>
        <v>1849.6</v>
      </c>
      <c r="D133" s="28">
        <f>SUM(D134:D136)</f>
        <v>1849.6</v>
      </c>
      <c r="E133" s="29">
        <f t="shared" ref="E133:H133" si="43">E134+E135+E136</f>
        <v>0</v>
      </c>
      <c r="F133" s="28">
        <f t="shared" si="43"/>
        <v>0</v>
      </c>
      <c r="G133" s="28">
        <f t="shared" si="43"/>
        <v>0</v>
      </c>
      <c r="H133" s="28">
        <f t="shared" si="43"/>
        <v>0</v>
      </c>
      <c r="I133" s="26" t="s">
        <v>7</v>
      </c>
    </row>
    <row r="134" spans="1:9" ht="18.75" hidden="1" customHeight="1" x14ac:dyDescent="0.25">
      <c r="A134" s="21">
        <v>125</v>
      </c>
      <c r="B134" s="27" t="s">
        <v>2</v>
      </c>
      <c r="C134" s="28">
        <f t="shared" si="30"/>
        <v>0</v>
      </c>
      <c r="D134" s="28">
        <v>0</v>
      </c>
      <c r="E134" s="29">
        <v>0</v>
      </c>
      <c r="F134" s="28">
        <v>0</v>
      </c>
      <c r="G134" s="28">
        <v>0</v>
      </c>
      <c r="H134" s="28">
        <v>0</v>
      </c>
      <c r="I134" s="26" t="s">
        <v>7</v>
      </c>
    </row>
    <row r="135" spans="1:9" ht="18.75" hidden="1" customHeight="1" x14ac:dyDescent="0.25">
      <c r="A135" s="21">
        <v>126</v>
      </c>
      <c r="B135" s="27" t="s">
        <v>1</v>
      </c>
      <c r="C135" s="28">
        <f t="shared" si="30"/>
        <v>1849.6</v>
      </c>
      <c r="D135" s="28">
        <v>1849.6</v>
      </c>
      <c r="E135" s="29">
        <v>0</v>
      </c>
      <c r="F135" s="28">
        <v>0</v>
      </c>
      <c r="G135" s="28">
        <v>0</v>
      </c>
      <c r="H135" s="28">
        <v>0</v>
      </c>
      <c r="I135" s="26" t="s">
        <v>7</v>
      </c>
    </row>
    <row r="136" spans="1:9" ht="18.75" hidden="1" customHeight="1" x14ac:dyDescent="0.25">
      <c r="A136" s="21">
        <v>127</v>
      </c>
      <c r="B136" s="27" t="s">
        <v>12</v>
      </c>
      <c r="C136" s="28">
        <f t="shared" si="30"/>
        <v>0</v>
      </c>
      <c r="D136" s="28">
        <v>0</v>
      </c>
      <c r="E136" s="29">
        <v>0</v>
      </c>
      <c r="F136" s="28">
        <v>0</v>
      </c>
      <c r="G136" s="28">
        <v>0</v>
      </c>
      <c r="H136" s="28">
        <v>0</v>
      </c>
      <c r="I136" s="26" t="s">
        <v>7</v>
      </c>
    </row>
    <row r="137" spans="1:9" ht="93.75" hidden="1" customHeight="1" x14ac:dyDescent="0.25">
      <c r="A137" s="21">
        <v>128</v>
      </c>
      <c r="B137" s="27" t="s">
        <v>47</v>
      </c>
      <c r="C137" s="28">
        <f t="shared" si="30"/>
        <v>0</v>
      </c>
      <c r="D137" s="28">
        <f>SUM(D138:D140)</f>
        <v>0</v>
      </c>
      <c r="E137" s="29">
        <f t="shared" ref="E137:H137" si="44">E138+E139+E140</f>
        <v>0</v>
      </c>
      <c r="F137" s="28">
        <f t="shared" si="44"/>
        <v>0</v>
      </c>
      <c r="G137" s="28">
        <f t="shared" si="44"/>
        <v>0</v>
      </c>
      <c r="H137" s="28">
        <f t="shared" si="44"/>
        <v>0</v>
      </c>
      <c r="I137" s="26" t="s">
        <v>7</v>
      </c>
    </row>
    <row r="138" spans="1:9" ht="18.75" hidden="1" customHeight="1" x14ac:dyDescent="0.25">
      <c r="A138" s="21">
        <v>129</v>
      </c>
      <c r="B138" s="27" t="s">
        <v>2</v>
      </c>
      <c r="C138" s="28">
        <f t="shared" si="30"/>
        <v>0</v>
      </c>
      <c r="D138" s="28">
        <v>0</v>
      </c>
      <c r="E138" s="29">
        <v>0</v>
      </c>
      <c r="F138" s="28">
        <v>0</v>
      </c>
      <c r="G138" s="28">
        <v>0</v>
      </c>
      <c r="H138" s="28">
        <v>0</v>
      </c>
      <c r="I138" s="26" t="s">
        <v>7</v>
      </c>
    </row>
    <row r="139" spans="1:9" ht="18.75" hidden="1" customHeight="1" x14ac:dyDescent="0.25">
      <c r="A139" s="21">
        <v>130</v>
      </c>
      <c r="B139" s="27" t="s">
        <v>1</v>
      </c>
      <c r="C139" s="28">
        <f t="shared" si="30"/>
        <v>0</v>
      </c>
      <c r="D139" s="28">
        <v>0</v>
      </c>
      <c r="E139" s="29">
        <v>0</v>
      </c>
      <c r="F139" s="28">
        <v>0</v>
      </c>
      <c r="G139" s="28">
        <v>0</v>
      </c>
      <c r="H139" s="28">
        <v>0</v>
      </c>
      <c r="I139" s="26" t="s">
        <v>7</v>
      </c>
    </row>
    <row r="140" spans="1:9" ht="18.75" hidden="1" customHeight="1" x14ac:dyDescent="0.25">
      <c r="A140" s="21">
        <v>131</v>
      </c>
      <c r="B140" s="27" t="s">
        <v>12</v>
      </c>
      <c r="C140" s="28">
        <f t="shared" si="30"/>
        <v>0</v>
      </c>
      <c r="D140" s="28">
        <v>0</v>
      </c>
      <c r="E140" s="29">
        <v>0</v>
      </c>
      <c r="F140" s="28">
        <v>0</v>
      </c>
      <c r="G140" s="28">
        <v>0</v>
      </c>
      <c r="H140" s="28">
        <v>0</v>
      </c>
      <c r="I140" s="26" t="s">
        <v>7</v>
      </c>
    </row>
    <row r="141" spans="1:9" ht="63" hidden="1" customHeight="1" x14ac:dyDescent="0.25">
      <c r="A141" s="21">
        <v>132</v>
      </c>
      <c r="B141" s="27" t="s">
        <v>30</v>
      </c>
      <c r="C141" s="28">
        <f t="shared" si="30"/>
        <v>55</v>
      </c>
      <c r="D141" s="28">
        <f>SUM(D142:D144)</f>
        <v>55</v>
      </c>
      <c r="E141" s="29">
        <f t="shared" ref="E141:H141" si="45">E142+E143+E144</f>
        <v>0</v>
      </c>
      <c r="F141" s="28">
        <f t="shared" si="45"/>
        <v>0</v>
      </c>
      <c r="G141" s="28">
        <f t="shared" si="45"/>
        <v>0</v>
      </c>
      <c r="H141" s="28">
        <f t="shared" si="45"/>
        <v>0</v>
      </c>
      <c r="I141" s="26" t="s">
        <v>7</v>
      </c>
    </row>
    <row r="142" spans="1:9" ht="18.75" hidden="1" customHeight="1" x14ac:dyDescent="0.25">
      <c r="A142" s="21">
        <v>133</v>
      </c>
      <c r="B142" s="27" t="s">
        <v>2</v>
      </c>
      <c r="C142" s="28">
        <f t="shared" si="30"/>
        <v>0</v>
      </c>
      <c r="D142" s="28">
        <v>0</v>
      </c>
      <c r="E142" s="29">
        <v>0</v>
      </c>
      <c r="F142" s="28">
        <v>0</v>
      </c>
      <c r="G142" s="28">
        <v>0</v>
      </c>
      <c r="H142" s="28">
        <v>0</v>
      </c>
      <c r="I142" s="26" t="s">
        <v>7</v>
      </c>
    </row>
    <row r="143" spans="1:9" ht="18.75" hidden="1" customHeight="1" x14ac:dyDescent="0.25">
      <c r="A143" s="21">
        <v>134</v>
      </c>
      <c r="B143" s="27" t="s">
        <v>1</v>
      </c>
      <c r="C143" s="28">
        <f t="shared" si="30"/>
        <v>55</v>
      </c>
      <c r="D143" s="28">
        <v>55</v>
      </c>
      <c r="E143" s="29">
        <v>0</v>
      </c>
      <c r="F143" s="28">
        <v>0</v>
      </c>
      <c r="G143" s="28">
        <v>0</v>
      </c>
      <c r="H143" s="28">
        <v>0</v>
      </c>
      <c r="I143" s="26" t="s">
        <v>7</v>
      </c>
    </row>
    <row r="144" spans="1:9" ht="18.75" hidden="1" customHeight="1" x14ac:dyDescent="0.25">
      <c r="A144" s="21">
        <v>135</v>
      </c>
      <c r="B144" s="27" t="s">
        <v>12</v>
      </c>
      <c r="C144" s="28">
        <f t="shared" si="30"/>
        <v>0</v>
      </c>
      <c r="D144" s="28">
        <v>0</v>
      </c>
      <c r="E144" s="29">
        <v>0</v>
      </c>
      <c r="F144" s="28">
        <v>0</v>
      </c>
      <c r="G144" s="28">
        <v>0</v>
      </c>
      <c r="H144" s="28">
        <v>0</v>
      </c>
      <c r="I144" s="26" t="s">
        <v>7</v>
      </c>
    </row>
    <row r="145" spans="1:9" ht="92.25" hidden="1" customHeight="1" x14ac:dyDescent="0.25">
      <c r="A145" s="21">
        <v>136</v>
      </c>
      <c r="B145" s="27" t="s">
        <v>33</v>
      </c>
      <c r="C145" s="28">
        <f t="shared" si="30"/>
        <v>115</v>
      </c>
      <c r="D145" s="28">
        <f>SUM(D146:D148)</f>
        <v>0</v>
      </c>
      <c r="E145" s="29">
        <f t="shared" ref="E145:H145" si="46">E146+E147+E148</f>
        <v>0</v>
      </c>
      <c r="F145" s="28">
        <f t="shared" si="46"/>
        <v>115</v>
      </c>
      <c r="G145" s="28">
        <f t="shared" si="46"/>
        <v>0</v>
      </c>
      <c r="H145" s="28">
        <f t="shared" si="46"/>
        <v>0</v>
      </c>
      <c r="I145" s="26" t="s">
        <v>7</v>
      </c>
    </row>
    <row r="146" spans="1:9" ht="18.75" hidden="1" customHeight="1" x14ac:dyDescent="0.25">
      <c r="A146" s="21">
        <v>137</v>
      </c>
      <c r="B146" s="27" t="s">
        <v>2</v>
      </c>
      <c r="C146" s="28">
        <f t="shared" si="30"/>
        <v>0</v>
      </c>
      <c r="D146" s="28">
        <v>0</v>
      </c>
      <c r="E146" s="29">
        <v>0</v>
      </c>
      <c r="F146" s="28">
        <v>0</v>
      </c>
      <c r="G146" s="28">
        <v>0</v>
      </c>
      <c r="H146" s="28">
        <v>0</v>
      </c>
      <c r="I146" s="26" t="s">
        <v>7</v>
      </c>
    </row>
    <row r="147" spans="1:9" ht="18.75" hidden="1" customHeight="1" x14ac:dyDescent="0.25">
      <c r="A147" s="21">
        <v>138</v>
      </c>
      <c r="B147" s="27" t="s">
        <v>1</v>
      </c>
      <c r="C147" s="28">
        <f t="shared" si="30"/>
        <v>115</v>
      </c>
      <c r="D147" s="28">
        <v>0</v>
      </c>
      <c r="E147" s="29">
        <v>0</v>
      </c>
      <c r="F147" s="28">
        <v>115</v>
      </c>
      <c r="G147" s="28">
        <v>0</v>
      </c>
      <c r="H147" s="28">
        <v>0</v>
      </c>
      <c r="I147" s="26" t="s">
        <v>7</v>
      </c>
    </row>
    <row r="148" spans="1:9" ht="18.75" hidden="1" customHeight="1" x14ac:dyDescent="0.25">
      <c r="A148" s="21">
        <v>139</v>
      </c>
      <c r="B148" s="27" t="s">
        <v>12</v>
      </c>
      <c r="C148" s="28">
        <f t="shared" si="30"/>
        <v>0</v>
      </c>
      <c r="D148" s="28">
        <v>0</v>
      </c>
      <c r="E148" s="29">
        <v>0</v>
      </c>
      <c r="F148" s="28">
        <v>0</v>
      </c>
      <c r="G148" s="28">
        <v>0</v>
      </c>
      <c r="H148" s="28">
        <v>0</v>
      </c>
      <c r="I148" s="26" t="s">
        <v>7</v>
      </c>
    </row>
    <row r="149" spans="1:9" ht="13.5" customHeight="1" x14ac:dyDescent="0.25">
      <c r="A149" s="14"/>
      <c r="B149" s="15"/>
      <c r="C149" s="16"/>
      <c r="D149" s="16"/>
      <c r="E149" s="20"/>
      <c r="F149" s="17"/>
      <c r="G149" s="16"/>
      <c r="H149" s="16"/>
      <c r="I149" s="18"/>
    </row>
    <row r="150" spans="1:9" x14ac:dyDescent="0.25">
      <c r="A150" s="30" t="s">
        <v>54</v>
      </c>
      <c r="F150" s="7"/>
    </row>
    <row r="151" spans="1:9" ht="15.75" x14ac:dyDescent="0.25">
      <c r="A151" s="8"/>
      <c r="B151" s="1" t="s">
        <v>31</v>
      </c>
      <c r="F151" s="7"/>
    </row>
    <row r="152" spans="1:9" ht="15.75" x14ac:dyDescent="0.25">
      <c r="A152" s="8"/>
      <c r="F152" s="7"/>
    </row>
    <row r="153" spans="1:9" x14ac:dyDescent="0.25">
      <c r="F153" s="7"/>
    </row>
    <row r="154" spans="1:9" x14ac:dyDescent="0.25">
      <c r="F154" s="7"/>
    </row>
    <row r="155" spans="1:9" x14ac:dyDescent="0.25">
      <c r="F155" s="7"/>
    </row>
    <row r="156" spans="1:9" x14ac:dyDescent="0.25">
      <c r="F156" s="7"/>
    </row>
    <row r="157" spans="1:9" x14ac:dyDescent="0.25">
      <c r="F157" s="7"/>
    </row>
    <row r="158" spans="1:9" x14ac:dyDescent="0.25">
      <c r="F158" s="7"/>
    </row>
    <row r="159" spans="1:9" x14ac:dyDescent="0.25">
      <c r="F159" s="7"/>
    </row>
    <row r="160" spans="1:9" x14ac:dyDescent="0.25">
      <c r="F160" s="7"/>
    </row>
    <row r="161" spans="6:6" x14ac:dyDescent="0.25">
      <c r="F161" s="7"/>
    </row>
    <row r="162" spans="6:6" x14ac:dyDescent="0.25">
      <c r="F162" s="7"/>
    </row>
    <row r="163" spans="6:6" x14ac:dyDescent="0.25">
      <c r="F163" s="7"/>
    </row>
    <row r="164" spans="6:6" x14ac:dyDescent="0.25">
      <c r="F164" s="7"/>
    </row>
    <row r="165" spans="6:6" x14ac:dyDescent="0.25">
      <c r="F165" s="7"/>
    </row>
    <row r="166" spans="6:6" x14ac:dyDescent="0.25">
      <c r="F166" s="7"/>
    </row>
    <row r="167" spans="6:6" x14ac:dyDescent="0.25">
      <c r="F167" s="7"/>
    </row>
    <row r="168" spans="6:6" x14ac:dyDescent="0.25">
      <c r="F168" s="7"/>
    </row>
    <row r="169" spans="6:6" x14ac:dyDescent="0.25">
      <c r="F169" s="7"/>
    </row>
    <row r="170" spans="6:6" x14ac:dyDescent="0.25">
      <c r="F170" s="7"/>
    </row>
    <row r="171" spans="6:6" x14ac:dyDescent="0.25">
      <c r="F171" s="7"/>
    </row>
    <row r="172" spans="6:6" x14ac:dyDescent="0.25">
      <c r="F172" s="7"/>
    </row>
    <row r="173" spans="6:6" x14ac:dyDescent="0.25">
      <c r="F173" s="7"/>
    </row>
    <row r="174" spans="6:6" x14ac:dyDescent="0.25">
      <c r="F174" s="7"/>
    </row>
    <row r="175" spans="6:6" x14ac:dyDescent="0.25">
      <c r="F175" s="7"/>
    </row>
    <row r="176" spans="6:6" x14ac:dyDescent="0.25">
      <c r="F176" s="7"/>
    </row>
    <row r="177" spans="6:6" x14ac:dyDescent="0.25">
      <c r="F177" s="7"/>
    </row>
    <row r="178" spans="6:6" x14ac:dyDescent="0.25">
      <c r="F178" s="7"/>
    </row>
    <row r="179" spans="6:6" x14ac:dyDescent="0.25">
      <c r="F179" s="7"/>
    </row>
    <row r="180" spans="6:6" x14ac:dyDescent="0.25">
      <c r="F180" s="7"/>
    </row>
    <row r="181" spans="6:6" x14ac:dyDescent="0.25">
      <c r="F181" s="7"/>
    </row>
    <row r="182" spans="6:6" x14ac:dyDescent="0.25">
      <c r="F182" s="7"/>
    </row>
    <row r="183" spans="6:6" x14ac:dyDescent="0.25">
      <c r="F183" s="7"/>
    </row>
    <row r="184" spans="6:6" x14ac:dyDescent="0.25">
      <c r="F184" s="7"/>
    </row>
    <row r="185" spans="6:6" x14ac:dyDescent="0.25">
      <c r="F185" s="7"/>
    </row>
    <row r="186" spans="6:6" x14ac:dyDescent="0.25">
      <c r="F186" s="7"/>
    </row>
    <row r="187" spans="6:6" x14ac:dyDescent="0.25">
      <c r="F187" s="7"/>
    </row>
    <row r="188" spans="6:6" x14ac:dyDescent="0.25">
      <c r="F188" s="7"/>
    </row>
    <row r="189" spans="6:6" x14ac:dyDescent="0.25">
      <c r="F189" s="7"/>
    </row>
    <row r="190" spans="6:6" x14ac:dyDescent="0.25">
      <c r="F190" s="7"/>
    </row>
    <row r="191" spans="6:6" x14ac:dyDescent="0.25">
      <c r="F191" s="7"/>
    </row>
    <row r="192" spans="6:6" x14ac:dyDescent="0.25">
      <c r="F192" s="7"/>
    </row>
    <row r="193" spans="6:6" x14ac:dyDescent="0.25">
      <c r="F193" s="7"/>
    </row>
    <row r="194" spans="6:6" x14ac:dyDescent="0.25">
      <c r="F194" s="7"/>
    </row>
    <row r="195" spans="6:6" x14ac:dyDescent="0.25">
      <c r="F195" s="7"/>
    </row>
    <row r="196" spans="6:6" x14ac:dyDescent="0.25">
      <c r="F196" s="7"/>
    </row>
    <row r="197" spans="6:6" x14ac:dyDescent="0.25">
      <c r="F197" s="7"/>
    </row>
    <row r="198" spans="6:6" x14ac:dyDescent="0.25">
      <c r="F198" s="7"/>
    </row>
    <row r="199" spans="6:6" x14ac:dyDescent="0.25">
      <c r="F199" s="7"/>
    </row>
    <row r="200" spans="6:6" x14ac:dyDescent="0.25">
      <c r="F200" s="7"/>
    </row>
    <row r="201" spans="6:6" x14ac:dyDescent="0.25">
      <c r="F201" s="7"/>
    </row>
    <row r="202" spans="6:6" x14ac:dyDescent="0.25">
      <c r="F202" s="7"/>
    </row>
    <row r="203" spans="6:6" x14ac:dyDescent="0.25">
      <c r="F203" s="7"/>
    </row>
    <row r="204" spans="6:6" x14ac:dyDescent="0.25">
      <c r="F204" s="7"/>
    </row>
    <row r="205" spans="6:6" x14ac:dyDescent="0.25">
      <c r="F205" s="7"/>
    </row>
    <row r="206" spans="6:6" x14ac:dyDescent="0.25">
      <c r="F206" s="7"/>
    </row>
    <row r="207" spans="6:6" x14ac:dyDescent="0.25">
      <c r="F207" s="7"/>
    </row>
    <row r="208" spans="6:6" x14ac:dyDescent="0.25">
      <c r="F208" s="7"/>
    </row>
    <row r="209" spans="6:6" x14ac:dyDescent="0.25">
      <c r="F209" s="7"/>
    </row>
    <row r="210" spans="6:6" x14ac:dyDescent="0.25">
      <c r="F210" s="7"/>
    </row>
    <row r="211" spans="6:6" x14ac:dyDescent="0.25">
      <c r="F211" s="7"/>
    </row>
    <row r="212" spans="6:6" x14ac:dyDescent="0.25">
      <c r="F212" s="7"/>
    </row>
    <row r="213" spans="6:6" x14ac:dyDescent="0.25">
      <c r="F213" s="7"/>
    </row>
    <row r="214" spans="6:6" x14ac:dyDescent="0.25">
      <c r="F214" s="7"/>
    </row>
    <row r="215" spans="6:6" x14ac:dyDescent="0.25">
      <c r="F215" s="7"/>
    </row>
    <row r="216" spans="6:6" x14ac:dyDescent="0.25">
      <c r="F216" s="7"/>
    </row>
    <row r="217" spans="6:6" x14ac:dyDescent="0.25">
      <c r="F217" s="7"/>
    </row>
    <row r="218" spans="6:6" x14ac:dyDescent="0.25">
      <c r="F218" s="7"/>
    </row>
    <row r="219" spans="6:6" x14ac:dyDescent="0.25">
      <c r="F219" s="7"/>
    </row>
    <row r="220" spans="6:6" x14ac:dyDescent="0.25">
      <c r="F220" s="7"/>
    </row>
    <row r="221" spans="6:6" x14ac:dyDescent="0.25">
      <c r="F221" s="7"/>
    </row>
    <row r="222" spans="6:6" x14ac:dyDescent="0.25">
      <c r="F222" s="7"/>
    </row>
    <row r="223" spans="6:6" x14ac:dyDescent="0.25">
      <c r="F223" s="7"/>
    </row>
    <row r="224" spans="6:6" x14ac:dyDescent="0.25">
      <c r="F224" s="7"/>
    </row>
    <row r="225" spans="6:6" x14ac:dyDescent="0.25">
      <c r="F225" s="7"/>
    </row>
    <row r="226" spans="6:6" x14ac:dyDescent="0.25">
      <c r="F226" s="7"/>
    </row>
    <row r="227" spans="6:6" x14ac:dyDescent="0.25">
      <c r="F227" s="7"/>
    </row>
    <row r="228" spans="6:6" x14ac:dyDescent="0.25">
      <c r="F228" s="7"/>
    </row>
    <row r="229" spans="6:6" x14ac:dyDescent="0.25">
      <c r="F229" s="7"/>
    </row>
    <row r="230" spans="6:6" x14ac:dyDescent="0.25">
      <c r="F230" s="7"/>
    </row>
    <row r="231" spans="6:6" x14ac:dyDescent="0.25">
      <c r="F231" s="7"/>
    </row>
    <row r="232" spans="6:6" x14ac:dyDescent="0.25">
      <c r="F232" s="7"/>
    </row>
    <row r="233" spans="6:6" x14ac:dyDescent="0.25">
      <c r="F233" s="7"/>
    </row>
    <row r="234" spans="6:6" x14ac:dyDescent="0.25">
      <c r="F234" s="7"/>
    </row>
    <row r="235" spans="6:6" x14ac:dyDescent="0.25">
      <c r="F235" s="7"/>
    </row>
    <row r="236" spans="6:6" x14ac:dyDescent="0.25">
      <c r="F236" s="7"/>
    </row>
    <row r="237" spans="6:6" x14ac:dyDescent="0.25">
      <c r="F237" s="7"/>
    </row>
    <row r="238" spans="6:6" x14ac:dyDescent="0.25">
      <c r="F238" s="7"/>
    </row>
    <row r="239" spans="6:6" x14ac:dyDescent="0.25">
      <c r="F239" s="7"/>
    </row>
    <row r="240" spans="6:6" x14ac:dyDescent="0.25">
      <c r="F240" s="7"/>
    </row>
    <row r="241" spans="6:6" x14ac:dyDescent="0.25">
      <c r="F241" s="7"/>
    </row>
    <row r="242" spans="6:6" x14ac:dyDescent="0.25">
      <c r="F242" s="7"/>
    </row>
    <row r="243" spans="6:6" x14ac:dyDescent="0.25">
      <c r="F243" s="7"/>
    </row>
    <row r="244" spans="6:6" x14ac:dyDescent="0.25">
      <c r="F244" s="7"/>
    </row>
    <row r="245" spans="6:6" x14ac:dyDescent="0.25">
      <c r="F245" s="7"/>
    </row>
    <row r="246" spans="6:6" x14ac:dyDescent="0.25">
      <c r="F246" s="7"/>
    </row>
    <row r="247" spans="6:6" x14ac:dyDescent="0.25">
      <c r="F247" s="7"/>
    </row>
    <row r="248" spans="6:6" x14ac:dyDescent="0.25">
      <c r="F248" s="7"/>
    </row>
    <row r="249" spans="6:6" x14ac:dyDescent="0.25">
      <c r="F249" s="7"/>
    </row>
    <row r="250" spans="6:6" x14ac:dyDescent="0.25">
      <c r="F250" s="7"/>
    </row>
    <row r="251" spans="6:6" x14ac:dyDescent="0.25">
      <c r="F251" s="7"/>
    </row>
    <row r="252" spans="6:6" x14ac:dyDescent="0.25">
      <c r="F252" s="7"/>
    </row>
    <row r="253" spans="6:6" x14ac:dyDescent="0.25">
      <c r="F253" s="7"/>
    </row>
    <row r="254" spans="6:6" x14ac:dyDescent="0.25">
      <c r="F254" s="7"/>
    </row>
    <row r="255" spans="6:6" x14ac:dyDescent="0.25">
      <c r="F255" s="7"/>
    </row>
    <row r="256" spans="6:6" x14ac:dyDescent="0.25">
      <c r="F256" s="7"/>
    </row>
    <row r="257" spans="6:6" x14ac:dyDescent="0.25">
      <c r="F257" s="7"/>
    </row>
    <row r="258" spans="6:6" x14ac:dyDescent="0.25">
      <c r="F258" s="7"/>
    </row>
    <row r="259" spans="6:6" x14ac:dyDescent="0.25">
      <c r="F259" s="7"/>
    </row>
    <row r="260" spans="6:6" x14ac:dyDescent="0.25">
      <c r="F260" s="7"/>
    </row>
    <row r="261" spans="6:6" x14ac:dyDescent="0.25">
      <c r="F261" s="7"/>
    </row>
    <row r="262" spans="6:6" x14ac:dyDescent="0.25">
      <c r="F262" s="7"/>
    </row>
    <row r="263" spans="6:6" x14ac:dyDescent="0.25">
      <c r="F263" s="7"/>
    </row>
    <row r="264" spans="6:6" x14ac:dyDescent="0.25">
      <c r="F264" s="7"/>
    </row>
    <row r="265" spans="6:6" x14ac:dyDescent="0.25">
      <c r="F265" s="7"/>
    </row>
    <row r="266" spans="6:6" x14ac:dyDescent="0.25">
      <c r="F266" s="7"/>
    </row>
    <row r="267" spans="6:6" x14ac:dyDescent="0.25">
      <c r="F267" s="7"/>
    </row>
    <row r="268" spans="6:6" x14ac:dyDescent="0.25">
      <c r="F268" s="7"/>
    </row>
    <row r="269" spans="6:6" x14ac:dyDescent="0.25">
      <c r="F269" s="7"/>
    </row>
    <row r="270" spans="6:6" x14ac:dyDescent="0.25">
      <c r="F270" s="7"/>
    </row>
    <row r="271" spans="6:6" x14ac:dyDescent="0.25">
      <c r="F271" s="7"/>
    </row>
    <row r="272" spans="6:6" x14ac:dyDescent="0.25">
      <c r="F272" s="7"/>
    </row>
    <row r="273" spans="6:6" x14ac:dyDescent="0.25">
      <c r="F273" s="7"/>
    </row>
    <row r="274" spans="6:6" x14ac:dyDescent="0.25">
      <c r="F274" s="7"/>
    </row>
    <row r="275" spans="6:6" x14ac:dyDescent="0.25">
      <c r="F275" s="7"/>
    </row>
    <row r="276" spans="6:6" x14ac:dyDescent="0.25">
      <c r="F276" s="7"/>
    </row>
    <row r="277" spans="6:6" x14ac:dyDescent="0.25">
      <c r="F277" s="7"/>
    </row>
    <row r="278" spans="6:6" x14ac:dyDescent="0.25">
      <c r="F278" s="7"/>
    </row>
    <row r="279" spans="6:6" x14ac:dyDescent="0.25">
      <c r="F279" s="7"/>
    </row>
    <row r="280" spans="6:6" x14ac:dyDescent="0.25">
      <c r="F280" s="7"/>
    </row>
    <row r="281" spans="6:6" x14ac:dyDescent="0.25">
      <c r="F281" s="7"/>
    </row>
    <row r="282" spans="6:6" x14ac:dyDescent="0.25">
      <c r="F282" s="7"/>
    </row>
    <row r="283" spans="6:6" x14ac:dyDescent="0.25">
      <c r="F283" s="7"/>
    </row>
    <row r="284" spans="6:6" x14ac:dyDescent="0.25">
      <c r="F284" s="7"/>
    </row>
    <row r="285" spans="6:6" x14ac:dyDescent="0.25">
      <c r="F285" s="7"/>
    </row>
    <row r="286" spans="6:6" x14ac:dyDescent="0.25">
      <c r="F286" s="7"/>
    </row>
    <row r="287" spans="6:6" x14ac:dyDescent="0.25">
      <c r="F287" s="7"/>
    </row>
    <row r="288" spans="6:6" x14ac:dyDescent="0.25">
      <c r="F288" s="7"/>
    </row>
    <row r="289" spans="6:6" x14ac:dyDescent="0.25">
      <c r="F289" s="7"/>
    </row>
    <row r="290" spans="6:6" x14ac:dyDescent="0.25">
      <c r="F290" s="7"/>
    </row>
    <row r="291" spans="6:6" x14ac:dyDescent="0.25">
      <c r="F291" s="7"/>
    </row>
    <row r="292" spans="6:6" x14ac:dyDescent="0.25">
      <c r="F292" s="7"/>
    </row>
    <row r="293" spans="6:6" x14ac:dyDescent="0.25">
      <c r="F293" s="7"/>
    </row>
    <row r="294" spans="6:6" x14ac:dyDescent="0.25">
      <c r="F294" s="7"/>
    </row>
    <row r="295" spans="6:6" x14ac:dyDescent="0.25">
      <c r="F295" s="7"/>
    </row>
    <row r="296" spans="6:6" x14ac:dyDescent="0.25">
      <c r="F296" s="7"/>
    </row>
    <row r="297" spans="6:6" x14ac:dyDescent="0.25">
      <c r="F297" s="7"/>
    </row>
    <row r="298" spans="6:6" x14ac:dyDescent="0.25">
      <c r="F298" s="7"/>
    </row>
    <row r="299" spans="6:6" x14ac:dyDescent="0.25">
      <c r="F299" s="7"/>
    </row>
    <row r="300" spans="6:6" x14ac:dyDescent="0.25">
      <c r="F300" s="7"/>
    </row>
    <row r="301" spans="6:6" x14ac:dyDescent="0.25">
      <c r="F301" s="7"/>
    </row>
    <row r="302" spans="6:6" x14ac:dyDescent="0.25">
      <c r="F302" s="7"/>
    </row>
    <row r="303" spans="6:6" x14ac:dyDescent="0.25">
      <c r="F303" s="7"/>
    </row>
    <row r="304" spans="6:6" x14ac:dyDescent="0.25">
      <c r="F304" s="7"/>
    </row>
    <row r="305" spans="6:6" x14ac:dyDescent="0.25">
      <c r="F305" s="7"/>
    </row>
    <row r="306" spans="6:6" x14ac:dyDescent="0.25">
      <c r="F306" s="7"/>
    </row>
    <row r="307" spans="6:6" x14ac:dyDescent="0.25">
      <c r="F307" s="7"/>
    </row>
    <row r="308" spans="6:6" x14ac:dyDescent="0.25">
      <c r="F308" s="7"/>
    </row>
    <row r="309" spans="6:6" x14ac:dyDescent="0.25">
      <c r="F309" s="7"/>
    </row>
    <row r="310" spans="6:6" x14ac:dyDescent="0.25">
      <c r="F310" s="7"/>
    </row>
    <row r="311" spans="6:6" x14ac:dyDescent="0.25">
      <c r="F311" s="7"/>
    </row>
    <row r="312" spans="6:6" x14ac:dyDescent="0.25">
      <c r="F312" s="7"/>
    </row>
    <row r="313" spans="6:6" x14ac:dyDescent="0.25">
      <c r="F313" s="7"/>
    </row>
    <row r="314" spans="6:6" x14ac:dyDescent="0.25">
      <c r="F314" s="7"/>
    </row>
    <row r="315" spans="6:6" x14ac:dyDescent="0.25">
      <c r="F315" s="7"/>
    </row>
    <row r="316" spans="6:6" x14ac:dyDescent="0.25">
      <c r="F316" s="7"/>
    </row>
    <row r="317" spans="6:6" x14ac:dyDescent="0.25">
      <c r="F317" s="7"/>
    </row>
    <row r="318" spans="6:6" x14ac:dyDescent="0.25">
      <c r="F318" s="7"/>
    </row>
    <row r="319" spans="6:6" x14ac:dyDescent="0.25">
      <c r="F319" s="7"/>
    </row>
    <row r="320" spans="6:6" x14ac:dyDescent="0.25">
      <c r="F320" s="7"/>
    </row>
    <row r="321" spans="6:6" x14ac:dyDescent="0.25">
      <c r="F321" s="7"/>
    </row>
    <row r="322" spans="6:6" x14ac:dyDescent="0.25">
      <c r="F322" s="7"/>
    </row>
    <row r="323" spans="6:6" x14ac:dyDescent="0.25">
      <c r="F323" s="7"/>
    </row>
    <row r="324" spans="6:6" x14ac:dyDescent="0.25">
      <c r="F324" s="7"/>
    </row>
    <row r="325" spans="6:6" x14ac:dyDescent="0.25">
      <c r="F325" s="7"/>
    </row>
    <row r="326" spans="6:6" x14ac:dyDescent="0.25">
      <c r="F326" s="7"/>
    </row>
    <row r="327" spans="6:6" x14ac:dyDescent="0.25">
      <c r="F327" s="7"/>
    </row>
    <row r="328" spans="6:6" x14ac:dyDescent="0.25">
      <c r="F328" s="7"/>
    </row>
    <row r="329" spans="6:6" x14ac:dyDescent="0.25">
      <c r="F329" s="7"/>
    </row>
    <row r="330" spans="6:6" x14ac:dyDescent="0.25">
      <c r="F330" s="7"/>
    </row>
    <row r="331" spans="6:6" x14ac:dyDescent="0.25">
      <c r="F331" s="7"/>
    </row>
    <row r="332" spans="6:6" x14ac:dyDescent="0.25">
      <c r="F332" s="7"/>
    </row>
    <row r="333" spans="6:6" x14ac:dyDescent="0.25">
      <c r="F333" s="7"/>
    </row>
    <row r="334" spans="6:6" x14ac:dyDescent="0.25">
      <c r="F334" s="7"/>
    </row>
    <row r="335" spans="6:6" x14ac:dyDescent="0.25">
      <c r="F335" s="7"/>
    </row>
    <row r="336" spans="6:6" x14ac:dyDescent="0.25">
      <c r="F336" s="7"/>
    </row>
    <row r="337" spans="6:6" x14ac:dyDescent="0.25">
      <c r="F337" s="7"/>
    </row>
    <row r="338" spans="6:6" x14ac:dyDescent="0.25">
      <c r="F338" s="7"/>
    </row>
    <row r="339" spans="6:6" x14ac:dyDescent="0.25">
      <c r="F339" s="7"/>
    </row>
    <row r="340" spans="6:6" x14ac:dyDescent="0.25">
      <c r="F340" s="7"/>
    </row>
    <row r="341" spans="6:6" x14ac:dyDescent="0.25">
      <c r="F341" s="7"/>
    </row>
    <row r="342" spans="6:6" x14ac:dyDescent="0.25">
      <c r="F342" s="7"/>
    </row>
    <row r="343" spans="6:6" x14ac:dyDescent="0.25">
      <c r="F343" s="7"/>
    </row>
    <row r="344" spans="6:6" x14ac:dyDescent="0.25">
      <c r="F344" s="7"/>
    </row>
    <row r="345" spans="6:6" x14ac:dyDescent="0.25">
      <c r="F345" s="7"/>
    </row>
    <row r="346" spans="6:6" x14ac:dyDescent="0.25">
      <c r="F346" s="7"/>
    </row>
    <row r="347" spans="6:6" x14ac:dyDescent="0.25">
      <c r="F347" s="7"/>
    </row>
    <row r="348" spans="6:6" x14ac:dyDescent="0.25">
      <c r="F348" s="7"/>
    </row>
    <row r="349" spans="6:6" x14ac:dyDescent="0.25">
      <c r="F349" s="7"/>
    </row>
    <row r="350" spans="6:6" x14ac:dyDescent="0.25">
      <c r="F350" s="7"/>
    </row>
    <row r="351" spans="6:6" x14ac:dyDescent="0.25">
      <c r="F351" s="7"/>
    </row>
    <row r="352" spans="6:6" x14ac:dyDescent="0.25">
      <c r="F352" s="7"/>
    </row>
    <row r="353" spans="6:6" x14ac:dyDescent="0.25">
      <c r="F353" s="7"/>
    </row>
    <row r="354" spans="6:6" x14ac:dyDescent="0.25">
      <c r="F354" s="7"/>
    </row>
    <row r="355" spans="6:6" x14ac:dyDescent="0.25">
      <c r="F355" s="7"/>
    </row>
    <row r="356" spans="6:6" x14ac:dyDescent="0.25">
      <c r="F356" s="7"/>
    </row>
    <row r="357" spans="6:6" x14ac:dyDescent="0.25">
      <c r="F357" s="7"/>
    </row>
    <row r="358" spans="6:6" x14ac:dyDescent="0.25">
      <c r="F358" s="7"/>
    </row>
    <row r="359" spans="6:6" x14ac:dyDescent="0.25">
      <c r="F359" s="7"/>
    </row>
    <row r="360" spans="6:6" x14ac:dyDescent="0.25">
      <c r="F360" s="7"/>
    </row>
    <row r="361" spans="6:6" x14ac:dyDescent="0.25">
      <c r="F361" s="7"/>
    </row>
    <row r="362" spans="6:6" x14ac:dyDescent="0.25">
      <c r="F362" s="7"/>
    </row>
    <row r="363" spans="6:6" x14ac:dyDescent="0.25">
      <c r="F363" s="7"/>
    </row>
    <row r="364" spans="6:6" x14ac:dyDescent="0.25">
      <c r="F364" s="7"/>
    </row>
    <row r="365" spans="6:6" x14ac:dyDescent="0.25">
      <c r="F365" s="7"/>
    </row>
    <row r="366" spans="6:6" x14ac:dyDescent="0.25">
      <c r="F366" s="7"/>
    </row>
    <row r="367" spans="6:6" x14ac:dyDescent="0.25">
      <c r="F367" s="7"/>
    </row>
    <row r="368" spans="6:6" x14ac:dyDescent="0.25">
      <c r="F368" s="7"/>
    </row>
    <row r="369" spans="6:6" x14ac:dyDescent="0.25">
      <c r="F369" s="7"/>
    </row>
    <row r="370" spans="6:6" x14ac:dyDescent="0.25">
      <c r="F370" s="7"/>
    </row>
    <row r="371" spans="6:6" x14ac:dyDescent="0.25">
      <c r="F371" s="7"/>
    </row>
    <row r="372" spans="6:6" x14ac:dyDescent="0.25">
      <c r="F372" s="7"/>
    </row>
    <row r="373" spans="6:6" x14ac:dyDescent="0.25">
      <c r="F373" s="7"/>
    </row>
    <row r="374" spans="6:6" x14ac:dyDescent="0.25">
      <c r="F374" s="7"/>
    </row>
    <row r="375" spans="6:6" x14ac:dyDescent="0.25">
      <c r="F375" s="7"/>
    </row>
    <row r="376" spans="6:6" x14ac:dyDescent="0.25">
      <c r="F376" s="7"/>
    </row>
    <row r="377" spans="6:6" x14ac:dyDescent="0.25">
      <c r="F377" s="7"/>
    </row>
    <row r="378" spans="6:6" x14ac:dyDescent="0.25">
      <c r="F378" s="7"/>
    </row>
    <row r="379" spans="6:6" x14ac:dyDescent="0.25">
      <c r="F379" s="7"/>
    </row>
    <row r="380" spans="6:6" x14ac:dyDescent="0.25">
      <c r="F380" s="7"/>
    </row>
    <row r="381" spans="6:6" x14ac:dyDescent="0.25">
      <c r="F381" s="7"/>
    </row>
  </sheetData>
  <mergeCells count="11">
    <mergeCell ref="D7:H7"/>
    <mergeCell ref="H1:I1"/>
    <mergeCell ref="F2:I2"/>
    <mergeCell ref="F3:I3"/>
    <mergeCell ref="F4:I4"/>
    <mergeCell ref="A5:I5"/>
    <mergeCell ref="A6:A8"/>
    <mergeCell ref="B6:B8"/>
    <mergeCell ref="C6:H6"/>
    <mergeCell ref="I6:I8"/>
    <mergeCell ref="C7:C8"/>
  </mergeCells>
  <printOptions horizontalCentered="1"/>
  <pageMargins left="0.86614173228346458" right="0.82677165354330717" top="0.98425196850393704" bottom="0.78740157480314965" header="0.11811023622047245" footer="0.11811023622047245"/>
  <pageSetup paperSize="9" scale="76" fitToHeight="10" orientation="landscape" r:id="rId1"/>
  <headerFooter differentFirst="1" scaleWithDoc="0" alignWithMargins="0">
    <oddHeader>&amp;C&amp;P</oddHeader>
  </headerFooter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на печать (6)</vt:lpstr>
      <vt:lpstr>'Приложение на печать (6)'!Область_печати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2019-02-06T11:50:59Z</dcterms:modified>
</cp:coreProperties>
</file>