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50" tabRatio="819"/>
  </bookViews>
  <sheets>
    <sheet name="Приложение 1" sheetId="9" r:id="rId1"/>
    <sheet name="Приложение 2" sheetId="7" r:id="rId2"/>
  </sheets>
  <definedNames>
    <definedName name="_xlnm.Print_Area" localSheetId="1">'Приложение 2'!$A$1:$J$60</definedName>
  </definedNames>
  <calcPr calcId="152511"/>
</workbook>
</file>

<file path=xl/calcChain.xml><?xml version="1.0" encoding="utf-8"?>
<calcChain xmlns="http://schemas.openxmlformats.org/spreadsheetml/2006/main">
  <c r="H34" i="7" l="1"/>
  <c r="H33" i="7"/>
  <c r="D42" i="7" l="1"/>
  <c r="F41" i="7"/>
  <c r="I41" i="7"/>
  <c r="F47" i="7"/>
  <c r="I47" i="7"/>
  <c r="F30" i="7"/>
  <c r="H30" i="7"/>
  <c r="I30" i="7"/>
  <c r="I33" i="7"/>
  <c r="I35" i="7"/>
  <c r="F35" i="7"/>
  <c r="G35" i="7"/>
  <c r="H35" i="7"/>
  <c r="E35" i="7"/>
  <c r="F20" i="7"/>
  <c r="G20" i="7"/>
  <c r="H20" i="7"/>
  <c r="I20" i="7"/>
  <c r="F19" i="7"/>
  <c r="G19" i="7"/>
  <c r="H19" i="7"/>
  <c r="F15" i="7"/>
  <c r="G15" i="7"/>
  <c r="H15" i="7"/>
  <c r="I15" i="7"/>
  <c r="F14" i="7"/>
  <c r="G14" i="7"/>
  <c r="H14" i="7"/>
  <c r="F43" i="7"/>
  <c r="G43" i="7"/>
  <c r="H43" i="7"/>
  <c r="I43" i="7"/>
  <c r="F42" i="7"/>
  <c r="G42" i="7"/>
  <c r="H42" i="7"/>
  <c r="I42" i="7"/>
  <c r="E42" i="7"/>
  <c r="E49" i="7"/>
  <c r="E43" i="7" s="1"/>
  <c r="F49" i="7"/>
  <c r="G49" i="7"/>
  <c r="H49" i="7"/>
  <c r="I49" i="7"/>
  <c r="E50" i="7"/>
  <c r="E44" i="7" s="1"/>
  <c r="F50" i="7"/>
  <c r="F44" i="7" s="1"/>
  <c r="F16" i="7" s="1"/>
  <c r="G50" i="7"/>
  <c r="G44" i="7" s="1"/>
  <c r="H50" i="7"/>
  <c r="I50" i="7"/>
  <c r="I44" i="7" s="1"/>
  <c r="E51" i="7"/>
  <c r="E45" i="7" s="1"/>
  <c r="F51" i="7"/>
  <c r="F45" i="7" s="1"/>
  <c r="G51" i="7"/>
  <c r="G45" i="7" s="1"/>
  <c r="H51" i="7"/>
  <c r="H45" i="7" s="1"/>
  <c r="I51" i="7"/>
  <c r="I45" i="7" s="1"/>
  <c r="F48" i="7"/>
  <c r="G48" i="7"/>
  <c r="H48" i="7"/>
  <c r="I48" i="7"/>
  <c r="E48" i="7"/>
  <c r="E32" i="7"/>
  <c r="E20" i="7" s="1"/>
  <c r="F32" i="7"/>
  <c r="G32" i="7"/>
  <c r="H32" i="7"/>
  <c r="H26" i="7" s="1"/>
  <c r="I32" i="7"/>
  <c r="E33" i="7"/>
  <c r="F33" i="7"/>
  <c r="G33" i="7"/>
  <c r="G27" i="7" s="1"/>
  <c r="E34" i="7"/>
  <c r="F34" i="7"/>
  <c r="F28" i="7" s="1"/>
  <c r="G34" i="7"/>
  <c r="I34" i="7"/>
  <c r="F31" i="7"/>
  <c r="G31" i="7"/>
  <c r="G25" i="7" s="1"/>
  <c r="H31" i="7"/>
  <c r="I31" i="7"/>
  <c r="I25" i="7" s="1"/>
  <c r="I14" i="7" s="1"/>
  <c r="E31" i="7"/>
  <c r="E19" i="7" s="1"/>
  <c r="H28" i="7"/>
  <c r="F27" i="7"/>
  <c r="H27" i="7"/>
  <c r="I27" i="7"/>
  <c r="F26" i="7"/>
  <c r="G26" i="7"/>
  <c r="I26" i="7"/>
  <c r="F25" i="7"/>
  <c r="H25" i="7"/>
  <c r="A46" i="7"/>
  <c r="H47" i="7" l="1"/>
  <c r="H21" i="7"/>
  <c r="H44" i="7"/>
  <c r="H41" i="7" s="1"/>
  <c r="E47" i="7"/>
  <c r="E21" i="7"/>
  <c r="D43" i="7"/>
  <c r="E41" i="7"/>
  <c r="E30" i="7"/>
  <c r="E28" i="7"/>
  <c r="D35" i="7"/>
  <c r="G41" i="7"/>
  <c r="D41" i="7" s="1"/>
  <c r="G30" i="7"/>
  <c r="G47" i="7"/>
  <c r="E22" i="7"/>
  <c r="E17" i="7"/>
  <c r="H16" i="7"/>
  <c r="I21" i="7"/>
  <c r="I16" i="7"/>
  <c r="G16" i="7"/>
  <c r="F21" i="7"/>
  <c r="I22" i="7"/>
  <c r="H17" i="7"/>
  <c r="H22" i="7"/>
  <c r="G22" i="7"/>
  <c r="F22" i="7"/>
  <c r="F17" i="7"/>
  <c r="F13" i="7" s="1"/>
  <c r="G21" i="7"/>
  <c r="I19" i="7"/>
  <c r="I28" i="7"/>
  <c r="I17" i="7" s="1"/>
  <c r="G28" i="7"/>
  <c r="G17" i="7" s="1"/>
  <c r="E27" i="7"/>
  <c r="E16" i="7" s="1"/>
  <c r="E26" i="7"/>
  <c r="E15" i="7" s="1"/>
  <c r="E25" i="7"/>
  <c r="E14" i="7" s="1"/>
  <c r="E24" i="7" l="1"/>
  <c r="A14" i="9"/>
  <c r="A15" i="9" s="1"/>
  <c r="A16" i="9" s="1"/>
  <c r="A17" i="9" l="1"/>
  <c r="A18" i="9" s="1"/>
  <c r="A19" i="9" s="1"/>
  <c r="A20" i="9" s="1"/>
  <c r="F52" i="7" l="1"/>
  <c r="G52" i="7"/>
  <c r="H52" i="7"/>
  <c r="I52" i="7"/>
  <c r="E52" i="7"/>
  <c r="D53" i="7"/>
  <c r="D52" i="7" l="1"/>
  <c r="D36" i="7" l="1"/>
  <c r="D37" i="7"/>
  <c r="D38" i="7"/>
  <c r="D39" i="7"/>
  <c r="D48" i="7"/>
  <c r="D49" i="7"/>
  <c r="D51" i="7"/>
  <c r="D54" i="7"/>
  <c r="D56" i="7"/>
  <c r="A14" i="7"/>
  <c r="A15" i="7" s="1"/>
  <c r="A16" i="7" s="1"/>
  <c r="A17" i="7" s="1"/>
  <c r="D50" i="7"/>
  <c r="A18" i="7" l="1"/>
  <c r="A19" i="7" s="1"/>
  <c r="A20" i="7" s="1"/>
  <c r="A21" i="7" s="1"/>
  <c r="A22" i="7" s="1"/>
  <c r="A23" i="7" s="1"/>
  <c r="A24" i="7" s="1"/>
  <c r="D26" i="7"/>
  <c r="F24" i="7"/>
  <c r="G24" i="7"/>
  <c r="I24" i="7"/>
  <c r="H24" i="7"/>
  <c r="D31" i="7"/>
  <c r="D34" i="7"/>
  <c r="D19" i="7" l="1"/>
  <c r="D22" i="7"/>
  <c r="A25" i="7"/>
  <c r="A26" i="7" s="1"/>
  <c r="A27" i="7" s="1"/>
  <c r="A28" i="7" s="1"/>
  <c r="A29" i="7" s="1"/>
  <c r="A30" i="7" l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l="1"/>
  <c r="A42" i="7" s="1"/>
  <c r="A43" i="7" s="1"/>
  <c r="A44" i="7" s="1"/>
  <c r="A45" i="7" s="1"/>
  <c r="A47" i="7" l="1"/>
  <c r="A48" i="7" s="1"/>
  <c r="A49" i="7" s="1"/>
  <c r="A50" i="7" s="1"/>
  <c r="A51" i="7" s="1"/>
  <c r="A52" i="7" s="1"/>
  <c r="A53" i="7" s="1"/>
  <c r="A54" i="7" s="1"/>
  <c r="A55" i="7" s="1"/>
  <c r="A56" i="7" l="1"/>
  <c r="D28" i="7" l="1"/>
  <c r="D25" i="7"/>
  <c r="D45" i="7" l="1"/>
  <c r="D55" i="7" l="1"/>
  <c r="I18" i="7" l="1"/>
  <c r="D32" i="7" l="1"/>
  <c r="D21" i="7"/>
  <c r="D33" i="7"/>
  <c r="D20" i="7" l="1"/>
  <c r="I13" i="7" l="1"/>
  <c r="D15" i="7" l="1"/>
  <c r="D17" i="7" l="1"/>
  <c r="H13" i="7" l="1"/>
  <c r="D14" i="7"/>
  <c r="M41" i="7"/>
  <c r="D27" i="7" l="1"/>
  <c r="D30" i="7"/>
  <c r="G13" i="7"/>
  <c r="G18" i="7"/>
  <c r="D47" i="7"/>
  <c r="D44" i="7"/>
  <c r="H18" i="7"/>
  <c r="F18" i="7"/>
  <c r="D13" i="7" l="1"/>
  <c r="D18" i="7"/>
  <c r="D16" i="7"/>
  <c r="D24" i="7"/>
</calcChain>
</file>

<file path=xl/sharedStrings.xml><?xml version="1.0" encoding="utf-8"?>
<sst xmlns="http://schemas.openxmlformats.org/spreadsheetml/2006/main" count="130" uniqueCount="54">
  <si>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</si>
  <si>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</si>
  <si>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</si>
  <si>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</si>
  <si>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направлению  «Прочие нужды», в том числе           </t>
  </si>
  <si>
    <t xml:space="preserve">Всего по подпрограмме, в том числе    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</si>
  <si>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</si>
  <si>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</si>
  <si>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</si>
  <si>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№ стро   ки</t>
  </si>
  <si>
    <t xml:space="preserve">Всего по подпрограмме, в том числе     </t>
  </si>
  <si>
    <t>всего</t>
  </si>
  <si>
    <t>2023 год</t>
  </si>
  <si>
    <t>2024 год</t>
  </si>
  <si>
    <t>2025 год</t>
  </si>
  <si>
    <t>2026 год</t>
  </si>
  <si>
    <t>2027 год</t>
  </si>
  <si>
    <t>Приложение № 2</t>
  </si>
  <si>
    <t xml:space="preserve">Всего по направлению  «Прочие нужды», в том числе    </t>
  </si>
  <si>
    <t>Наименование мероприятия/ Источники расходов на финансирование</t>
  </si>
  <si>
    <t>Код федерального 
проекта</t>
  </si>
  <si>
    <t>Приложение 1</t>
  </si>
  <si>
    <t>Приложение 2</t>
  </si>
  <si>
    <t xml:space="preserve">к постановлению Администрации </t>
  </si>
  <si>
    <t>Артемовского городского округа</t>
  </si>
  <si>
    <t xml:space="preserve">Приложение № 1  </t>
  </si>
  <si>
    <t>№ строки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</si>
  <si>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</si>
  <si>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</si>
  <si>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</si>
  <si>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 xml:space="preserve">Источник значений показателей </t>
  </si>
  <si>
    <t>количество семей</t>
  </si>
  <si>
    <t>от _________ № __________</t>
  </si>
  <si>
    <t>от __________ № ________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</si>
  <si>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«Обеспечение жильем отдельных категорий граждан на территории Артемовского городского округа до 2027 года» </t>
    </r>
  </si>
  <si>
    <t>Цели и задачи, целевые показатели 
реализации муниципальной программы «Обеспечение жильем отдельных категорий граждан   
на территории Артемовского городского округа до 2027 года»</t>
  </si>
  <si>
    <t>Цель 1. Государственная поддержка в решении жилищной проблемы молодых семей, проживающих на территории Артемовского городского округа и признанных в установленном порядке нуждающимися в улучшении жилищных условий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</si>
  <si>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</si>
  <si>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Подпрограмма 1 «Обеспечение жильем молодых семей Артемовского городского округа»</t>
  </si>
  <si>
    <t>Количество молодых семей, получивших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</si>
  <si>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Реквизиты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</si>
  <si>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Подпрограмма 2 «Предоставление региональной поддержки молодым семьям на улучшение жилищных условий»</t>
  </si>
  <si>
    <t>Цель 2. Предоставление региональной поддержки молодым семьям на улучшение жилищных условий</t>
  </si>
  <si>
    <t>Задача 1. Предоставление региональных социальных выплат молодым семьям на улучшение жилищных условий</t>
  </si>
  <si>
    <t>Количество семей, получивших свидетельства о праве на получение региональной социальной выплаты на улучшение жилищных условий</t>
  </si>
  <si>
    <t>Реквизиты свидетельства о праве на получение региональной социальной выплаты на улучшение жилищных условий</t>
  </si>
  <si>
    <t xml:space="preserve">к  муниципальной программе «Обеспечение жильем отдельных категорий граждан на территории Артемовского городского округа до 2027 года» </t>
  </si>
  <si>
    <t>План мероприятий по выполнению муниципальной программы 
«Обеспечение жильем отдельных категорий граждан 
на территории Артемовского городского округа до 2027 года»</t>
  </si>
  <si>
    <t xml:space="preserve">Объем расходов на выполнение мероприятия за счет  всех источников ресурсного обеспечения, тыс. рублей   </t>
  </si>
  <si>
    <t xml:space="preserve">Всего по направлению «Прочие нужды»            </t>
  </si>
  <si>
    <t>Мероприятие 1.  Предоставление социальных выплат на приобретение (строительство) жилья молодым семьям, всего, в том числе</t>
  </si>
  <si>
    <t>Прочие нужды</t>
  </si>
  <si>
    <t>Мероприятие 1. Предоставление региональных социальных выплат молодым семьям на улучшение жилищных условий, всего, в том числе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</si>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</sst>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6"/>
      <color theme="1"/>
      <name val="Liberation Serif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2" fillId="0" borderId="0" xfId="0" applyFont="1"/>
    <xf numFmtId="0" fontId="10" fillId="0" borderId="0" xfId="0" applyFont="1" applyAlignment="1">
      <alignment vertical="top" wrapText="1"/>
    </xf>
    <xf numFmtId="0" fontId="13" fillId="0" borderId="0" xfId="0" applyFont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abSelected="1" view="pageBreakPreview" zoomScale="70" zoomScaleNormal="80" zoomScaleSheetLayoutView="70" workbookViewId="0">
      <selection activeCell="H20" sqref="H20"/>
    </sheetView>
  </sheetViews>
  <sheetFormatPr defaultRowHeight="15" x14ac:dyDescent="0.25"/>
  <cols>
    <col min="1" max="1" width="7.5703125" customWidth="1"/>
    <col min="2" max="2" width="47.42578125" customWidth="1"/>
    <col min="3" max="3" width="17.7109375" customWidth="1"/>
    <col min="4" max="4" width="13.7109375" customWidth="1"/>
    <col min="5" max="5" width="13.42578125" customWidth="1"/>
    <col min="6" max="6" width="13.7109375" customWidth="1"/>
    <col min="7" max="7" width="14" customWidth="1"/>
    <col min="8" max="8" width="14.42578125" customWidth="1"/>
    <col min="9" max="9" width="38.28515625" customWidth="1"/>
  </cols>
  <sheetData>
    <row r="1" spans="1:9" ht="23.25" customHeight="1" x14ac:dyDescent="0.3">
      <c r="B1" s="43"/>
      <c r="G1" s="62" t="s">
        <v>21</v>
      </c>
      <c r="H1" s="63"/>
      <c r="I1" s="63"/>
    </row>
    <row r="2" spans="1:9" ht="23.25" customHeight="1" x14ac:dyDescent="0.3">
      <c r="B2" s="43"/>
      <c r="G2" s="62" t="s">
        <v>23</v>
      </c>
      <c r="H2" s="63"/>
      <c r="I2" s="63"/>
    </row>
    <row r="3" spans="1:9" ht="23.25" customHeight="1" x14ac:dyDescent="0.3">
      <c r="B3" s="43"/>
      <c r="G3" s="62" t="s">
        <v>24</v>
      </c>
      <c r="H3" s="63"/>
      <c r="I3" s="63"/>
    </row>
    <row r="4" spans="1:9" ht="23.25" customHeight="1" x14ac:dyDescent="0.3">
      <c r="B4" s="43"/>
      <c r="G4" s="62" t="s">
        <v>33</v>
      </c>
      <c r="H4" s="63"/>
      <c r="I4" s="63"/>
    </row>
    <row r="5" spans="1:9" ht="25.5" customHeight="1" x14ac:dyDescent="0.3">
      <c r="B5" s="43"/>
      <c r="G5" s="42"/>
      <c r="H5" s="42"/>
      <c r="I5" s="44"/>
    </row>
    <row r="6" spans="1:9" ht="24" customHeight="1" x14ac:dyDescent="0.25">
      <c r="G6" s="64" t="s">
        <v>25</v>
      </c>
      <c r="H6" s="61"/>
      <c r="I6" s="61"/>
    </row>
    <row r="7" spans="1:9" ht="90" customHeight="1" x14ac:dyDescent="0.25">
      <c r="A7" s="45"/>
      <c r="B7" s="45"/>
      <c r="C7" s="45"/>
      <c r="D7" s="45"/>
      <c r="E7" s="45"/>
      <c r="F7" s="45"/>
      <c r="G7" s="60" t="s">
        <v>34</v>
      </c>
      <c r="H7" s="61"/>
      <c r="I7" s="61"/>
    </row>
    <row r="8" spans="1:9" ht="90" customHeight="1" x14ac:dyDescent="0.25">
      <c r="A8" s="65" t="s">
        <v>35</v>
      </c>
      <c r="B8" s="66"/>
      <c r="C8" s="66"/>
      <c r="D8" s="66"/>
      <c r="E8" s="66"/>
      <c r="F8" s="66"/>
      <c r="G8" s="66"/>
      <c r="H8" s="66"/>
      <c r="I8" s="66"/>
    </row>
    <row r="9" spans="1:9" ht="3.75" hidden="1" customHeight="1" x14ac:dyDescent="0.25">
      <c r="A9" s="45"/>
      <c r="B9" s="45"/>
      <c r="C9" s="45"/>
      <c r="D9" s="45"/>
      <c r="E9" s="45"/>
      <c r="F9" s="45"/>
      <c r="G9" s="45"/>
      <c r="H9" s="45"/>
      <c r="I9" s="45"/>
    </row>
    <row r="10" spans="1:9" ht="44.25" customHeight="1" x14ac:dyDescent="0.25">
      <c r="A10" s="67" t="s">
        <v>26</v>
      </c>
      <c r="B10" s="67" t="s">
        <v>27</v>
      </c>
      <c r="C10" s="67" t="s">
        <v>28</v>
      </c>
      <c r="D10" s="67" t="s">
        <v>29</v>
      </c>
      <c r="E10" s="67"/>
      <c r="F10" s="67"/>
      <c r="G10" s="67"/>
      <c r="H10" s="67"/>
      <c r="I10" s="67" t="s">
        <v>30</v>
      </c>
    </row>
    <row r="11" spans="1:9" ht="39" customHeight="1" x14ac:dyDescent="0.25">
      <c r="A11" s="67"/>
      <c r="B11" s="67"/>
      <c r="C11" s="67"/>
      <c r="D11" s="46" t="s">
        <v>12</v>
      </c>
      <c r="E11" s="46" t="s">
        <v>13</v>
      </c>
      <c r="F11" s="46" t="s">
        <v>14</v>
      </c>
      <c r="G11" s="46" t="s">
        <v>15</v>
      </c>
      <c r="H11" s="46" t="s">
        <v>16</v>
      </c>
      <c r="I11" s="67"/>
    </row>
    <row r="12" spans="1:9" ht="18" x14ac:dyDescent="0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</row>
    <row r="13" spans="1:9" ht="30" customHeight="1" x14ac:dyDescent="0.25">
      <c r="A13" s="48">
        <v>1</v>
      </c>
      <c r="B13" s="71" t="s">
        <v>38</v>
      </c>
      <c r="C13" s="72"/>
      <c r="D13" s="72"/>
      <c r="E13" s="72"/>
      <c r="F13" s="72"/>
      <c r="G13" s="72"/>
      <c r="H13" s="72"/>
      <c r="I13" s="73"/>
    </row>
    <row r="14" spans="1:9" ht="47.25" customHeight="1" x14ac:dyDescent="0.25">
      <c r="A14" s="48">
        <f>A13+1</f>
        <v>2</v>
      </c>
      <c r="B14" s="74" t="s">
        <v>36</v>
      </c>
      <c r="C14" s="75"/>
      <c r="D14" s="75"/>
      <c r="E14" s="75"/>
      <c r="F14" s="75"/>
      <c r="G14" s="75"/>
      <c r="H14" s="75"/>
      <c r="I14" s="76"/>
    </row>
    <row r="15" spans="1:9" ht="46.5" customHeight="1" x14ac:dyDescent="0.25">
      <c r="A15" s="48">
        <f t="shared" ref="A15:A20" si="0">A14+1</f>
        <v>3</v>
      </c>
      <c r="B15" s="74" t="s">
        <v>37</v>
      </c>
      <c r="C15" s="75"/>
      <c r="D15" s="75"/>
      <c r="E15" s="75"/>
      <c r="F15" s="75"/>
      <c r="G15" s="75"/>
      <c r="H15" s="75"/>
      <c r="I15" s="76"/>
    </row>
    <row r="16" spans="1:9" ht="145.5" customHeight="1" x14ac:dyDescent="0.25">
      <c r="A16" s="48">
        <f t="shared" si="0"/>
        <v>4</v>
      </c>
      <c r="B16" s="49" t="s">
        <v>39</v>
      </c>
      <c r="C16" s="51" t="s">
        <v>31</v>
      </c>
      <c r="D16" s="48">
        <v>3</v>
      </c>
      <c r="E16" s="48">
        <v>4</v>
      </c>
      <c r="F16" s="48">
        <v>4</v>
      </c>
      <c r="G16" s="48">
        <v>4</v>
      </c>
      <c r="H16" s="48">
        <v>8</v>
      </c>
      <c r="I16" s="50" t="s">
        <v>40</v>
      </c>
    </row>
    <row r="17" spans="1:9" ht="27.75" customHeight="1" x14ac:dyDescent="0.25">
      <c r="A17" s="48">
        <f t="shared" si="0"/>
        <v>5</v>
      </c>
      <c r="B17" s="77" t="s">
        <v>41</v>
      </c>
      <c r="C17" s="78"/>
      <c r="D17" s="78"/>
      <c r="E17" s="78"/>
      <c r="F17" s="78"/>
      <c r="G17" s="78"/>
      <c r="H17" s="78"/>
      <c r="I17" s="79"/>
    </row>
    <row r="18" spans="1:9" ht="25.5" customHeight="1" x14ac:dyDescent="0.25">
      <c r="A18" s="48">
        <f t="shared" si="0"/>
        <v>6</v>
      </c>
      <c r="B18" s="68" t="s">
        <v>42</v>
      </c>
      <c r="C18" s="69"/>
      <c r="D18" s="69"/>
      <c r="E18" s="69"/>
      <c r="F18" s="69"/>
      <c r="G18" s="69"/>
      <c r="H18" s="69"/>
      <c r="I18" s="70"/>
    </row>
    <row r="19" spans="1:9" ht="23.25" customHeight="1" x14ac:dyDescent="0.25">
      <c r="A19" s="48">
        <f t="shared" si="0"/>
        <v>7</v>
      </c>
      <c r="B19" s="68" t="s">
        <v>43</v>
      </c>
      <c r="C19" s="69"/>
      <c r="D19" s="69"/>
      <c r="E19" s="69"/>
      <c r="F19" s="69"/>
      <c r="G19" s="69"/>
      <c r="H19" s="69"/>
      <c r="I19" s="70"/>
    </row>
    <row r="20" spans="1:9" ht="104.25" customHeight="1" x14ac:dyDescent="0.25">
      <c r="A20" s="48">
        <f t="shared" si="0"/>
        <v>8</v>
      </c>
      <c r="B20" s="52" t="s">
        <v>44</v>
      </c>
      <c r="C20" s="51" t="s">
        <v>31</v>
      </c>
      <c r="D20" s="53">
        <v>1</v>
      </c>
      <c r="E20" s="53">
        <v>2</v>
      </c>
      <c r="F20" s="53">
        <v>2</v>
      </c>
      <c r="G20" s="53">
        <v>2</v>
      </c>
      <c r="H20" s="53">
        <v>4</v>
      </c>
      <c r="I20" s="54" t="s">
        <v>45</v>
      </c>
    </row>
    <row r="21" spans="1:9" ht="18" x14ac:dyDescent="0.25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8" x14ac:dyDescent="0.25">
      <c r="A22" s="45"/>
      <c r="B22" s="45"/>
      <c r="C22" s="45"/>
      <c r="D22" s="45"/>
      <c r="E22" s="45"/>
      <c r="F22" s="45"/>
      <c r="G22" s="45"/>
      <c r="H22" s="45"/>
      <c r="I22" s="45"/>
    </row>
    <row r="23" spans="1:9" ht="18" x14ac:dyDescent="0.25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8" x14ac:dyDescent="0.25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18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8" x14ac:dyDescent="0.25">
      <c r="A26" s="45"/>
      <c r="B26" s="45"/>
      <c r="C26" s="45"/>
      <c r="D26" s="45"/>
      <c r="E26" s="45"/>
      <c r="F26" s="45"/>
      <c r="G26" s="45"/>
      <c r="H26" s="45"/>
      <c r="I26" s="45"/>
    </row>
    <row r="27" spans="1:9" ht="18" x14ac:dyDescent="0.25">
      <c r="A27" s="45"/>
      <c r="B27" s="45"/>
      <c r="C27" s="45"/>
      <c r="D27" s="45"/>
      <c r="E27" s="45"/>
      <c r="F27" s="45"/>
      <c r="G27" s="45"/>
      <c r="H27" s="45"/>
      <c r="I27" s="45"/>
    </row>
    <row r="28" spans="1:9" ht="18" x14ac:dyDescent="0.25">
      <c r="A28" s="45"/>
      <c r="B28" s="45"/>
      <c r="C28" s="45"/>
      <c r="D28" s="45"/>
      <c r="E28" s="45"/>
      <c r="F28" s="45"/>
      <c r="G28" s="45"/>
      <c r="H28" s="45"/>
      <c r="I28" s="45"/>
    </row>
    <row r="29" spans="1:9" ht="18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8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8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8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18" x14ac:dyDescent="0.25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8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8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18" x14ac:dyDescent="0.25">
      <c r="A36" s="45"/>
      <c r="B36" s="45"/>
      <c r="C36" s="45"/>
      <c r="D36" s="45"/>
      <c r="E36" s="45"/>
      <c r="F36" s="45"/>
      <c r="G36" s="45"/>
      <c r="H36" s="45"/>
      <c r="I36" s="45"/>
    </row>
    <row r="37" spans="1:9" ht="18" x14ac:dyDescent="0.25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8" x14ac:dyDescent="0.25">
      <c r="A38" s="45"/>
      <c r="B38" s="45"/>
      <c r="C38" s="45"/>
      <c r="D38" s="45"/>
      <c r="E38" s="45"/>
      <c r="F38" s="45"/>
      <c r="G38" s="45"/>
      <c r="H38" s="45"/>
      <c r="I38" s="45"/>
    </row>
    <row r="39" spans="1:9" ht="18" x14ac:dyDescent="0.25">
      <c r="A39" s="45"/>
      <c r="B39" s="45"/>
      <c r="C39" s="45"/>
      <c r="D39" s="45"/>
      <c r="E39" s="45"/>
      <c r="F39" s="45"/>
      <c r="G39" s="45"/>
      <c r="H39" s="45"/>
      <c r="I39" s="45"/>
    </row>
    <row r="40" spans="1:9" ht="18" x14ac:dyDescent="0.25">
      <c r="A40" s="45"/>
      <c r="B40" s="45"/>
      <c r="C40" s="45"/>
      <c r="D40" s="45"/>
      <c r="E40" s="45"/>
      <c r="F40" s="45"/>
      <c r="G40" s="45"/>
      <c r="H40" s="45"/>
      <c r="I40" s="45"/>
    </row>
    <row r="41" spans="1:9" ht="18" x14ac:dyDescent="0.25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8" x14ac:dyDescent="0.25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8" x14ac:dyDescent="0.25">
      <c r="A43" s="45"/>
      <c r="B43" s="45"/>
      <c r="C43" s="45"/>
      <c r="D43" s="45"/>
      <c r="E43" s="45"/>
      <c r="F43" s="45"/>
      <c r="G43" s="45"/>
      <c r="H43" s="45"/>
      <c r="I43" s="45"/>
    </row>
    <row r="44" spans="1:9" ht="18" x14ac:dyDescent="0.25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18" x14ac:dyDescent="0.25">
      <c r="A45" s="45"/>
      <c r="B45" s="45"/>
      <c r="C45" s="45"/>
      <c r="D45" s="45"/>
      <c r="E45" s="45"/>
      <c r="F45" s="45"/>
      <c r="G45" s="45"/>
      <c r="H45" s="45"/>
      <c r="I45" s="45"/>
    </row>
    <row r="46" spans="1:9" ht="18" x14ac:dyDescent="0.25">
      <c r="A46" s="45"/>
      <c r="B46" s="45"/>
      <c r="C46" s="45"/>
      <c r="D46" s="45"/>
      <c r="E46" s="45"/>
      <c r="F46" s="45"/>
      <c r="G46" s="45"/>
      <c r="H46" s="45"/>
      <c r="I46" s="45"/>
    </row>
    <row r="47" spans="1:9" ht="18" x14ac:dyDescent="0.25">
      <c r="A47" s="45"/>
      <c r="B47" s="45"/>
      <c r="C47" s="45"/>
      <c r="D47" s="45"/>
      <c r="E47" s="45"/>
      <c r="F47" s="45"/>
      <c r="G47" s="45"/>
      <c r="H47" s="45"/>
      <c r="I47" s="45"/>
    </row>
    <row r="48" spans="1:9" ht="18" x14ac:dyDescent="0.2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8" x14ac:dyDescent="0.2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8" x14ac:dyDescent="0.2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8" x14ac:dyDescent="0.2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8" x14ac:dyDescent="0.2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8" x14ac:dyDescent="0.2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8" x14ac:dyDescent="0.2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8" x14ac:dyDescent="0.2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8" x14ac:dyDescent="0.2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8" x14ac:dyDescent="0.2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8" x14ac:dyDescent="0.2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8" x14ac:dyDescent="0.2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8" x14ac:dyDescent="0.2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8" x14ac:dyDescent="0.2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8" x14ac:dyDescent="0.2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8" x14ac:dyDescent="0.2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8" x14ac:dyDescent="0.2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8" x14ac:dyDescent="0.2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8" x14ac:dyDescent="0.2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8" x14ac:dyDescent="0.2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8" x14ac:dyDescent="0.2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8" x14ac:dyDescent="0.2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8" x14ac:dyDescent="0.2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8" x14ac:dyDescent="0.2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8" x14ac:dyDescent="0.2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8" x14ac:dyDescent="0.2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8" x14ac:dyDescent="0.2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8" x14ac:dyDescent="0.2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8" x14ac:dyDescent="0.2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8" x14ac:dyDescent="0.2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8" x14ac:dyDescent="0.2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8" x14ac:dyDescent="0.2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8" x14ac:dyDescent="0.2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8" x14ac:dyDescent="0.2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8" x14ac:dyDescent="0.2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8" x14ac:dyDescent="0.2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8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8" x14ac:dyDescent="0.2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8" x14ac:dyDescent="0.2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8" x14ac:dyDescent="0.2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8" x14ac:dyDescent="0.2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8" x14ac:dyDescent="0.2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8" x14ac:dyDescent="0.2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8" x14ac:dyDescent="0.2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8" x14ac:dyDescent="0.2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8" x14ac:dyDescent="0.2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8" x14ac:dyDescent="0.2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8" x14ac:dyDescent="0.2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8" x14ac:dyDescent="0.2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8" x14ac:dyDescent="0.2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8" x14ac:dyDescent="0.2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8" x14ac:dyDescent="0.2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8" x14ac:dyDescent="0.2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8" x14ac:dyDescent="0.2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8" x14ac:dyDescent="0.2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8" x14ac:dyDescent="0.2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8" x14ac:dyDescent="0.2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8" x14ac:dyDescent="0.2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8" x14ac:dyDescent="0.2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8" x14ac:dyDescent="0.2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8" x14ac:dyDescent="0.2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8" x14ac:dyDescent="0.2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8" x14ac:dyDescent="0.2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8" x14ac:dyDescent="0.2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8" x14ac:dyDescent="0.2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8" x14ac:dyDescent="0.2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8" x14ac:dyDescent="0.2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8" x14ac:dyDescent="0.2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8" x14ac:dyDescent="0.2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8" x14ac:dyDescent="0.2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8" x14ac:dyDescent="0.2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8" x14ac:dyDescent="0.2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8" x14ac:dyDescent="0.2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8" x14ac:dyDescent="0.2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8" x14ac:dyDescent="0.2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8" x14ac:dyDescent="0.2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8" x14ac:dyDescent="0.2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8" x14ac:dyDescent="0.2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8" x14ac:dyDescent="0.2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8" x14ac:dyDescent="0.2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8" x14ac:dyDescent="0.2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8" x14ac:dyDescent="0.2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8" x14ac:dyDescent="0.2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8" x14ac:dyDescent="0.2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8" x14ac:dyDescent="0.2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8" x14ac:dyDescent="0.2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8" x14ac:dyDescent="0.2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8" x14ac:dyDescent="0.2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8" x14ac:dyDescent="0.2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8" x14ac:dyDescent="0.2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8" x14ac:dyDescent="0.2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8" x14ac:dyDescent="0.2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8" x14ac:dyDescent="0.2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8" x14ac:dyDescent="0.2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8" x14ac:dyDescent="0.2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8" x14ac:dyDescent="0.2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8" x14ac:dyDescent="0.2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8" x14ac:dyDescent="0.2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8" x14ac:dyDescent="0.2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8" x14ac:dyDescent="0.2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8" x14ac:dyDescent="0.2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8" x14ac:dyDescent="0.2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8" x14ac:dyDescent="0.2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8" x14ac:dyDescent="0.2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8" x14ac:dyDescent="0.2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8" x14ac:dyDescent="0.2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8" x14ac:dyDescent="0.2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8" x14ac:dyDescent="0.2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8" x14ac:dyDescent="0.2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8" x14ac:dyDescent="0.2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8" x14ac:dyDescent="0.2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8" x14ac:dyDescent="0.2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8" x14ac:dyDescent="0.2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8" x14ac:dyDescent="0.2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8" x14ac:dyDescent="0.2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8" x14ac:dyDescent="0.2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8" x14ac:dyDescent="0.2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8" x14ac:dyDescent="0.2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8" x14ac:dyDescent="0.2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8" x14ac:dyDescent="0.25">
      <c r="A167" s="45"/>
      <c r="B167" s="45"/>
      <c r="C167" s="45"/>
      <c r="D167" s="45"/>
      <c r="E167" s="45"/>
      <c r="F167" s="45"/>
      <c r="G167" s="45"/>
      <c r="H167" s="45"/>
      <c r="I167" s="45"/>
    </row>
  </sheetData>
  <mergeCells count="18">
    <mergeCell ref="B19:I19"/>
    <mergeCell ref="B13:I13"/>
    <mergeCell ref="B14:I14"/>
    <mergeCell ref="B15:I15"/>
    <mergeCell ref="B17:I17"/>
    <mergeCell ref="B18:I18"/>
    <mergeCell ref="A8:I8"/>
    <mergeCell ref="A10:A11"/>
    <mergeCell ref="B10:B11"/>
    <mergeCell ref="C10:C11"/>
    <mergeCell ref="D10:H10"/>
    <mergeCell ref="I10:I11"/>
    <mergeCell ref="G7:I7"/>
    <mergeCell ref="G1:I1"/>
    <mergeCell ref="G2:I2"/>
    <mergeCell ref="G3:I3"/>
    <mergeCell ref="G4:I4"/>
    <mergeCell ref="G6:I6"/>
  </mergeCells>
  <printOptions horizontalCentered="1"/>
  <pageMargins left="0.82677165354330717" right="0.82677165354330717" top="1.1811023622047245" bottom="0.43307086614173229" header="0.70866141732283472" footer="0.31496062992125984"/>
  <pageSetup paperSize="9" scale="70" fitToHeight="0" orientation="landscape" r:id="rId1"/>
  <headerFooter differentFirst="1">
    <oddHeader>&amp;C
&amp;P</oddHeader>
  </headerFooter>
  <rowBreaks count="1" manualBreakCount="1"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zoomScale="60" zoomScaleNormal="100" zoomScalePageLayoutView="75" workbookViewId="0">
      <selection activeCell="I53" sqref="I53"/>
    </sheetView>
  </sheetViews>
  <sheetFormatPr defaultRowHeight="14.25" x14ac:dyDescent="0.2"/>
  <cols>
    <col min="1" max="1" width="8.140625" style="1" customWidth="1"/>
    <col min="2" max="2" width="48.140625" style="2" customWidth="1"/>
    <col min="3" max="3" width="20.5703125" style="2" customWidth="1"/>
    <col min="4" max="4" width="16.85546875" style="4" customWidth="1"/>
    <col min="5" max="5" width="16.140625" style="4" customWidth="1"/>
    <col min="6" max="6" width="18.140625" style="4" customWidth="1"/>
    <col min="7" max="7" width="16" style="25" customWidth="1"/>
    <col min="8" max="9" width="16.85546875" style="3" customWidth="1"/>
    <col min="10" max="10" width="35.42578125" style="3" customWidth="1"/>
    <col min="11" max="11" width="9.140625" style="3"/>
    <col min="12" max="12" width="9.28515625" style="3" bestFit="1" customWidth="1"/>
    <col min="13" max="13" width="15" style="3" customWidth="1"/>
    <col min="14" max="14" width="9.42578125" style="3" bestFit="1" customWidth="1"/>
    <col min="15" max="15" width="9.28515625" style="3" bestFit="1" customWidth="1"/>
    <col min="16" max="17" width="9.42578125" style="3" bestFit="1" customWidth="1"/>
    <col min="18" max="16384" width="9.140625" style="3"/>
  </cols>
  <sheetData>
    <row r="1" spans="1:13" ht="24" customHeight="1" x14ac:dyDescent="0.3">
      <c r="A1" s="22"/>
      <c r="H1" s="62" t="s">
        <v>22</v>
      </c>
      <c r="I1" s="63"/>
      <c r="J1" s="63"/>
    </row>
    <row r="2" spans="1:13" ht="23.25" customHeight="1" x14ac:dyDescent="0.3">
      <c r="A2" s="22"/>
      <c r="H2" s="62" t="s">
        <v>23</v>
      </c>
      <c r="I2" s="63"/>
      <c r="J2" s="63"/>
    </row>
    <row r="3" spans="1:13" ht="26.25" customHeight="1" x14ac:dyDescent="0.3">
      <c r="A3" s="22"/>
      <c r="H3" s="62" t="s">
        <v>24</v>
      </c>
      <c r="I3" s="63"/>
      <c r="J3" s="63"/>
    </row>
    <row r="4" spans="1:13" ht="27" customHeight="1" x14ac:dyDescent="0.3">
      <c r="A4" s="22"/>
      <c r="H4" s="62" t="s">
        <v>32</v>
      </c>
      <c r="I4" s="63"/>
      <c r="J4" s="63"/>
    </row>
    <row r="5" spans="1:13" ht="23.25" customHeight="1" x14ac:dyDescent="0.3">
      <c r="A5" s="22"/>
      <c r="H5" s="23"/>
      <c r="I5" s="23"/>
      <c r="J5" s="28"/>
      <c r="K5" s="24"/>
      <c r="L5" s="24"/>
    </row>
    <row r="6" spans="1:13" ht="28.5" customHeight="1" x14ac:dyDescent="0.2">
      <c r="H6" s="64" t="s">
        <v>17</v>
      </c>
      <c r="I6" s="84"/>
      <c r="J6" s="84"/>
    </row>
    <row r="7" spans="1:13" ht="86.25" customHeight="1" x14ac:dyDescent="0.25">
      <c r="A7" s="5"/>
      <c r="B7" s="6"/>
      <c r="C7" s="6"/>
      <c r="H7" s="60" t="s">
        <v>46</v>
      </c>
      <c r="I7" s="61"/>
      <c r="J7" s="61"/>
    </row>
    <row r="8" spans="1:13" ht="20.25" customHeight="1" x14ac:dyDescent="0.2">
      <c r="A8" s="19"/>
      <c r="B8" s="19"/>
      <c r="C8" s="19"/>
      <c r="D8" s="19"/>
      <c r="E8" s="19"/>
      <c r="F8" s="19"/>
      <c r="G8" s="26"/>
      <c r="H8" s="4"/>
      <c r="I8" s="4"/>
      <c r="J8" s="4"/>
    </row>
    <row r="9" spans="1:13" ht="69" customHeight="1" x14ac:dyDescent="0.2">
      <c r="A9" s="85" t="s">
        <v>47</v>
      </c>
      <c r="B9" s="85"/>
      <c r="C9" s="85"/>
      <c r="D9" s="85"/>
      <c r="E9" s="85"/>
      <c r="F9" s="85"/>
      <c r="G9" s="85"/>
      <c r="H9" s="85"/>
      <c r="I9" s="85"/>
      <c r="J9" s="86"/>
    </row>
    <row r="10" spans="1:13" ht="45.75" customHeight="1" x14ac:dyDescent="0.2">
      <c r="A10" s="91" t="s">
        <v>9</v>
      </c>
      <c r="B10" s="91" t="s">
        <v>19</v>
      </c>
      <c r="C10" s="91" t="s">
        <v>20</v>
      </c>
      <c r="D10" s="87" t="s">
        <v>48</v>
      </c>
      <c r="E10" s="93"/>
      <c r="F10" s="93"/>
      <c r="G10" s="93"/>
      <c r="H10" s="93"/>
      <c r="I10" s="94"/>
      <c r="J10" s="91" t="s">
        <v>6</v>
      </c>
    </row>
    <row r="11" spans="1:13" ht="36" customHeight="1" x14ac:dyDescent="0.2">
      <c r="A11" s="92"/>
      <c r="B11" s="92"/>
      <c r="C11" s="95"/>
      <c r="D11" s="40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92"/>
    </row>
    <row r="12" spans="1:13" ht="17.25" customHeight="1" x14ac:dyDescent="0.2">
      <c r="A12" s="56">
        <v>1</v>
      </c>
      <c r="B12" s="56">
        <v>2</v>
      </c>
      <c r="C12" s="57">
        <v>3</v>
      </c>
      <c r="D12" s="58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6">
        <v>10</v>
      </c>
    </row>
    <row r="13" spans="1:13" ht="40.5" customHeight="1" x14ac:dyDescent="0.2">
      <c r="A13" s="21">
        <v>1</v>
      </c>
      <c r="B13" s="20" t="s">
        <v>0</v>
      </c>
      <c r="C13" s="20"/>
      <c r="D13" s="32">
        <f t="shared" ref="D13:D17" si="0">SUM(E13:I13)</f>
        <v>53909.4</v>
      </c>
      <c r="E13" s="32">
        <v>12659.4</v>
      </c>
      <c r="F13" s="32">
        <f>SUM(F14:F17)</f>
        <v>8250</v>
      </c>
      <c r="G13" s="33">
        <f>SUM(G14:G17)</f>
        <v>8250</v>
      </c>
      <c r="H13" s="32">
        <f>SUM(H14:H17)</f>
        <v>8250</v>
      </c>
      <c r="I13" s="32">
        <f t="shared" ref="I13" si="1">SUM(I14:I17)</f>
        <v>16500</v>
      </c>
      <c r="J13" s="34" t="s">
        <v>7</v>
      </c>
      <c r="K13" s="9"/>
      <c r="L13" s="10"/>
      <c r="M13" s="18"/>
    </row>
    <row r="14" spans="1:13" ht="22.5" customHeight="1" x14ac:dyDescent="0.2">
      <c r="A14" s="7">
        <f>A13+1</f>
        <v>2</v>
      </c>
      <c r="B14" s="8" t="s">
        <v>1</v>
      </c>
      <c r="C14" s="8"/>
      <c r="D14" s="35">
        <f t="shared" si="0"/>
        <v>610.96211000000005</v>
      </c>
      <c r="E14" s="35">
        <f>E25+E42</f>
        <v>610.96211000000005</v>
      </c>
      <c r="F14" s="35">
        <f t="shared" ref="F14:I14" si="2">F25+F42</f>
        <v>0</v>
      </c>
      <c r="G14" s="35">
        <f t="shared" si="2"/>
        <v>0</v>
      </c>
      <c r="H14" s="35">
        <f t="shared" si="2"/>
        <v>0</v>
      </c>
      <c r="I14" s="35">
        <f t="shared" si="2"/>
        <v>0</v>
      </c>
      <c r="J14" s="34" t="s">
        <v>7</v>
      </c>
      <c r="K14" s="9"/>
      <c r="L14" s="10"/>
      <c r="M14" s="10"/>
    </row>
    <row r="15" spans="1:13" ht="24" customHeight="1" x14ac:dyDescent="0.2">
      <c r="A15" s="7">
        <f t="shared" ref="A15:A54" si="3">A14+1</f>
        <v>3</v>
      </c>
      <c r="B15" s="8" t="s">
        <v>2</v>
      </c>
      <c r="C15" s="8"/>
      <c r="D15" s="35">
        <f t="shared" si="0"/>
        <v>2064.1546899999998</v>
      </c>
      <c r="E15" s="35">
        <f t="shared" ref="E15:I15" si="4">E26+E43</f>
        <v>2064.1546899999998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4" t="s">
        <v>7</v>
      </c>
      <c r="K15" s="9"/>
      <c r="L15" s="10"/>
      <c r="M15" s="10"/>
    </row>
    <row r="16" spans="1:13" ht="22.5" customHeight="1" x14ac:dyDescent="0.2">
      <c r="A16" s="7">
        <f t="shared" si="3"/>
        <v>4</v>
      </c>
      <c r="B16" s="8" t="s">
        <v>3</v>
      </c>
      <c r="C16" s="8"/>
      <c r="D16" s="35">
        <f t="shared" si="0"/>
        <v>16966.367200000001</v>
      </c>
      <c r="E16" s="35">
        <f t="shared" ref="E16:I16" si="5">E27+E44</f>
        <v>2466.3672000000001</v>
      </c>
      <c r="F16" s="35">
        <f t="shared" si="5"/>
        <v>2900</v>
      </c>
      <c r="G16" s="35">
        <f t="shared" si="5"/>
        <v>2900</v>
      </c>
      <c r="H16" s="35">
        <f t="shared" si="5"/>
        <v>2900</v>
      </c>
      <c r="I16" s="35">
        <f t="shared" si="5"/>
        <v>5800</v>
      </c>
      <c r="J16" s="34" t="s">
        <v>7</v>
      </c>
      <c r="K16" s="9"/>
      <c r="L16" s="10"/>
      <c r="M16" s="10"/>
    </row>
    <row r="17" spans="1:13" ht="23.25" customHeight="1" x14ac:dyDescent="0.2">
      <c r="A17" s="7">
        <f t="shared" si="3"/>
        <v>5</v>
      </c>
      <c r="B17" s="8" t="s">
        <v>8</v>
      </c>
      <c r="C17" s="8"/>
      <c r="D17" s="35">
        <f t="shared" si="0"/>
        <v>34267.82</v>
      </c>
      <c r="E17" s="35">
        <f t="shared" ref="E17:I17" si="6">E28+E45</f>
        <v>7517.82</v>
      </c>
      <c r="F17" s="35">
        <f t="shared" si="6"/>
        <v>5350</v>
      </c>
      <c r="G17" s="35">
        <f t="shared" si="6"/>
        <v>5350</v>
      </c>
      <c r="H17" s="35">
        <f t="shared" si="6"/>
        <v>5350</v>
      </c>
      <c r="I17" s="35">
        <f t="shared" si="6"/>
        <v>10700</v>
      </c>
      <c r="J17" s="34" t="s">
        <v>7</v>
      </c>
      <c r="K17" s="9"/>
      <c r="L17" s="10"/>
      <c r="M17" s="10"/>
    </row>
    <row r="18" spans="1:13" ht="43.5" customHeight="1" x14ac:dyDescent="0.2">
      <c r="A18" s="55">
        <f t="shared" si="3"/>
        <v>6</v>
      </c>
      <c r="B18" s="20" t="s">
        <v>49</v>
      </c>
      <c r="C18" s="20"/>
      <c r="D18" s="32">
        <f t="shared" ref="D18" si="7">SUM(E18:I18)</f>
        <v>53909.4</v>
      </c>
      <c r="E18" s="32">
        <v>12659.4</v>
      </c>
      <c r="F18" s="32">
        <f>F19+F20+F21+F22</f>
        <v>8250</v>
      </c>
      <c r="G18" s="36">
        <f>G19+G20+G21+G22</f>
        <v>8250</v>
      </c>
      <c r="H18" s="32">
        <f>H19+H20+H21+H22</f>
        <v>8250</v>
      </c>
      <c r="I18" s="32">
        <f t="shared" ref="I18" si="8">I19+I20+I21+I22</f>
        <v>16500</v>
      </c>
      <c r="J18" s="34" t="s">
        <v>7</v>
      </c>
      <c r="K18" s="9"/>
      <c r="L18" s="10"/>
      <c r="M18" s="10"/>
    </row>
    <row r="19" spans="1:13" ht="22.5" customHeight="1" x14ac:dyDescent="0.2">
      <c r="A19" s="7">
        <f t="shared" si="3"/>
        <v>7</v>
      </c>
      <c r="B19" s="8" t="s">
        <v>1</v>
      </c>
      <c r="C19" s="8"/>
      <c r="D19" s="35">
        <f>SUM(E19:I19)</f>
        <v>610.96211000000005</v>
      </c>
      <c r="E19" s="35">
        <f>E31+E48</f>
        <v>610.96211000000005</v>
      </c>
      <c r="F19" s="35">
        <f t="shared" ref="F19:I19" si="9">F31+F48</f>
        <v>0</v>
      </c>
      <c r="G19" s="35">
        <f t="shared" si="9"/>
        <v>0</v>
      </c>
      <c r="H19" s="35">
        <f t="shared" si="9"/>
        <v>0</v>
      </c>
      <c r="I19" s="35">
        <f t="shared" si="9"/>
        <v>0</v>
      </c>
      <c r="J19" s="34" t="s">
        <v>7</v>
      </c>
      <c r="K19" s="9"/>
      <c r="L19" s="10"/>
      <c r="M19" s="10"/>
    </row>
    <row r="20" spans="1:13" ht="23.25" customHeight="1" x14ac:dyDescent="0.2">
      <c r="A20" s="7">
        <f t="shared" si="3"/>
        <v>8</v>
      </c>
      <c r="B20" s="8" t="s">
        <v>2</v>
      </c>
      <c r="C20" s="8"/>
      <c r="D20" s="35">
        <f t="shared" ref="D20:D22" si="10">SUM(E20:I20)</f>
        <v>2064.1546899999998</v>
      </c>
      <c r="E20" s="35">
        <f t="shared" ref="E20:I20" si="11">E32+E49</f>
        <v>2064.1546899999998</v>
      </c>
      <c r="F20" s="35">
        <f t="shared" si="11"/>
        <v>0</v>
      </c>
      <c r="G20" s="35">
        <f t="shared" si="11"/>
        <v>0</v>
      </c>
      <c r="H20" s="35">
        <f t="shared" si="11"/>
        <v>0</v>
      </c>
      <c r="I20" s="35">
        <f t="shared" si="11"/>
        <v>0</v>
      </c>
      <c r="J20" s="34" t="s">
        <v>7</v>
      </c>
      <c r="K20" s="9"/>
      <c r="L20" s="10"/>
      <c r="M20" s="10"/>
    </row>
    <row r="21" spans="1:13" ht="21" customHeight="1" x14ac:dyDescent="0.2">
      <c r="A21" s="7">
        <f t="shared" si="3"/>
        <v>9</v>
      </c>
      <c r="B21" s="8" t="s">
        <v>3</v>
      </c>
      <c r="C21" s="8"/>
      <c r="D21" s="35">
        <f t="shared" si="10"/>
        <v>16966.367200000001</v>
      </c>
      <c r="E21" s="35">
        <f t="shared" ref="E21:I21" si="12">E33+E50</f>
        <v>2466.3672000000001</v>
      </c>
      <c r="F21" s="35">
        <f t="shared" si="12"/>
        <v>2900</v>
      </c>
      <c r="G21" s="35">
        <f t="shared" si="12"/>
        <v>2900</v>
      </c>
      <c r="H21" s="35">
        <f t="shared" si="12"/>
        <v>2900</v>
      </c>
      <c r="I21" s="35">
        <f t="shared" si="12"/>
        <v>5800</v>
      </c>
      <c r="J21" s="34" t="s">
        <v>7</v>
      </c>
      <c r="K21" s="9"/>
      <c r="L21" s="10"/>
      <c r="M21" s="10"/>
    </row>
    <row r="22" spans="1:13" ht="21" customHeight="1" x14ac:dyDescent="0.2">
      <c r="A22" s="7">
        <f t="shared" si="3"/>
        <v>10</v>
      </c>
      <c r="B22" s="8" t="s">
        <v>8</v>
      </c>
      <c r="C22" s="8"/>
      <c r="D22" s="35">
        <f t="shared" si="10"/>
        <v>34267.82</v>
      </c>
      <c r="E22" s="35">
        <f t="shared" ref="E22:I22" si="13">E34+E51</f>
        <v>7517.82</v>
      </c>
      <c r="F22" s="35">
        <f t="shared" si="13"/>
        <v>5350</v>
      </c>
      <c r="G22" s="35">
        <f t="shared" si="13"/>
        <v>5350</v>
      </c>
      <c r="H22" s="35">
        <f t="shared" si="13"/>
        <v>5350</v>
      </c>
      <c r="I22" s="35">
        <f t="shared" si="13"/>
        <v>10700</v>
      </c>
      <c r="J22" s="34" t="s">
        <v>7</v>
      </c>
      <c r="K22" s="9"/>
      <c r="L22" s="10"/>
      <c r="M22" s="10"/>
    </row>
    <row r="23" spans="1:13" ht="24" customHeight="1" x14ac:dyDescent="0.2">
      <c r="A23" s="7">
        <f t="shared" si="3"/>
        <v>11</v>
      </c>
      <c r="B23" s="80" t="s">
        <v>38</v>
      </c>
      <c r="C23" s="81"/>
      <c r="D23" s="82"/>
      <c r="E23" s="82"/>
      <c r="F23" s="82"/>
      <c r="G23" s="82"/>
      <c r="H23" s="82"/>
      <c r="I23" s="82"/>
      <c r="J23" s="83"/>
    </row>
    <row r="24" spans="1:13" ht="39" customHeight="1" x14ac:dyDescent="0.2">
      <c r="A24" s="7">
        <f t="shared" si="3"/>
        <v>12</v>
      </c>
      <c r="B24" s="31" t="s">
        <v>10</v>
      </c>
      <c r="C24" s="31"/>
      <c r="D24" s="37">
        <f>SUM(E24:I24)</f>
        <v>43113.008799999996</v>
      </c>
      <c r="E24" s="37">
        <f>E25+E26+E27+E28</f>
        <v>11863.0088</v>
      </c>
      <c r="F24" s="37">
        <f>F25+F26+F27+F28</f>
        <v>6250</v>
      </c>
      <c r="G24" s="37">
        <f t="shared" ref="G24:I24" si="14">G25+G26+G27+G28</f>
        <v>6250</v>
      </c>
      <c r="H24" s="37">
        <f t="shared" si="14"/>
        <v>6250</v>
      </c>
      <c r="I24" s="37">
        <f t="shared" si="14"/>
        <v>12500</v>
      </c>
      <c r="J24" s="7" t="s">
        <v>7</v>
      </c>
    </row>
    <row r="25" spans="1:13" ht="21.75" customHeight="1" x14ac:dyDescent="0.2">
      <c r="A25" s="7">
        <f t="shared" si="3"/>
        <v>13</v>
      </c>
      <c r="B25" s="31" t="s">
        <v>1</v>
      </c>
      <c r="C25" s="31"/>
      <c r="D25" s="37">
        <f t="shared" ref="D25:D28" si="15">SUM(E25:I25)</f>
        <v>610.96211000000005</v>
      </c>
      <c r="E25" s="37">
        <f>E31</f>
        <v>610.96211000000005</v>
      </c>
      <c r="F25" s="37">
        <f t="shared" ref="F25:I25" si="16">F31</f>
        <v>0</v>
      </c>
      <c r="G25" s="37">
        <f t="shared" si="16"/>
        <v>0</v>
      </c>
      <c r="H25" s="37">
        <f t="shared" si="16"/>
        <v>0</v>
      </c>
      <c r="I25" s="37">
        <f t="shared" si="16"/>
        <v>0</v>
      </c>
      <c r="J25" s="7" t="s">
        <v>7</v>
      </c>
    </row>
    <row r="26" spans="1:13" ht="22.5" customHeight="1" x14ac:dyDescent="0.2">
      <c r="A26" s="7">
        <f t="shared" si="3"/>
        <v>14</v>
      </c>
      <c r="B26" s="31" t="s">
        <v>2</v>
      </c>
      <c r="C26" s="31"/>
      <c r="D26" s="37">
        <f>SUM(E26:I26)</f>
        <v>1876.50469</v>
      </c>
      <c r="E26" s="37">
        <f t="shared" ref="E26:I28" si="17">E32</f>
        <v>1876.50469</v>
      </c>
      <c r="F26" s="37">
        <f t="shared" si="17"/>
        <v>0</v>
      </c>
      <c r="G26" s="37">
        <f t="shared" si="17"/>
        <v>0</v>
      </c>
      <c r="H26" s="37">
        <f t="shared" si="17"/>
        <v>0</v>
      </c>
      <c r="I26" s="37">
        <f t="shared" si="17"/>
        <v>0</v>
      </c>
      <c r="J26" s="7" t="s">
        <v>7</v>
      </c>
    </row>
    <row r="27" spans="1:13" ht="23.25" customHeight="1" x14ac:dyDescent="0.2">
      <c r="A27" s="7">
        <f t="shared" si="3"/>
        <v>15</v>
      </c>
      <c r="B27" s="31" t="s">
        <v>3</v>
      </c>
      <c r="C27" s="31"/>
      <c r="D27" s="37">
        <f t="shared" si="15"/>
        <v>14757.722</v>
      </c>
      <c r="E27" s="37">
        <f t="shared" si="17"/>
        <v>2257.7220000000002</v>
      </c>
      <c r="F27" s="37">
        <f t="shared" si="17"/>
        <v>2500</v>
      </c>
      <c r="G27" s="37">
        <f t="shared" si="17"/>
        <v>2500</v>
      </c>
      <c r="H27" s="37">
        <f t="shared" si="17"/>
        <v>2500</v>
      </c>
      <c r="I27" s="37">
        <f t="shared" si="17"/>
        <v>5000</v>
      </c>
      <c r="J27" s="7" t="s">
        <v>7</v>
      </c>
    </row>
    <row r="28" spans="1:13" ht="23.25" customHeight="1" x14ac:dyDescent="0.2">
      <c r="A28" s="7">
        <f t="shared" si="3"/>
        <v>16</v>
      </c>
      <c r="B28" s="31" t="s">
        <v>8</v>
      </c>
      <c r="C28" s="31"/>
      <c r="D28" s="37">
        <f t="shared" si="15"/>
        <v>25867.82</v>
      </c>
      <c r="E28" s="37">
        <f t="shared" si="17"/>
        <v>7117.82</v>
      </c>
      <c r="F28" s="37">
        <f t="shared" si="17"/>
        <v>3750</v>
      </c>
      <c r="G28" s="37">
        <f t="shared" si="17"/>
        <v>3750</v>
      </c>
      <c r="H28" s="37">
        <f t="shared" si="17"/>
        <v>3750</v>
      </c>
      <c r="I28" s="37">
        <f t="shared" si="17"/>
        <v>7500</v>
      </c>
      <c r="J28" s="7" t="s">
        <v>7</v>
      </c>
    </row>
    <row r="29" spans="1:13" ht="20.25" x14ac:dyDescent="0.2">
      <c r="A29" s="55">
        <f t="shared" si="3"/>
        <v>17</v>
      </c>
      <c r="B29" s="87" t="s">
        <v>51</v>
      </c>
      <c r="C29" s="82"/>
      <c r="D29" s="82"/>
      <c r="E29" s="82"/>
      <c r="F29" s="82"/>
      <c r="G29" s="82"/>
      <c r="H29" s="82"/>
      <c r="I29" s="82"/>
      <c r="J29" s="83"/>
    </row>
    <row r="30" spans="1:13" ht="40.5" x14ac:dyDescent="0.2">
      <c r="A30" s="7">
        <f t="shared" si="3"/>
        <v>18</v>
      </c>
      <c r="B30" s="31" t="s">
        <v>18</v>
      </c>
      <c r="C30" s="31"/>
      <c r="D30" s="37">
        <f t="shared" ref="D30:D33" si="18">SUM(E30:I30)</f>
        <v>43113.008799999996</v>
      </c>
      <c r="E30" s="37">
        <f>E31+E32+E33+E34</f>
        <v>11863.0088</v>
      </c>
      <c r="F30" s="37">
        <f t="shared" ref="F30:I30" si="19">F31+F32+F33+F34</f>
        <v>6250</v>
      </c>
      <c r="G30" s="37">
        <f t="shared" si="19"/>
        <v>6250</v>
      </c>
      <c r="H30" s="37">
        <f t="shared" si="19"/>
        <v>6250</v>
      </c>
      <c r="I30" s="37">
        <f t="shared" si="19"/>
        <v>12500</v>
      </c>
      <c r="J30" s="29" t="s">
        <v>7</v>
      </c>
    </row>
    <row r="31" spans="1:13" ht="23.25" customHeight="1" x14ac:dyDescent="0.2">
      <c r="A31" s="7">
        <f t="shared" si="3"/>
        <v>19</v>
      </c>
      <c r="B31" s="31" t="s">
        <v>1</v>
      </c>
      <c r="C31" s="31"/>
      <c r="D31" s="37">
        <f t="shared" si="18"/>
        <v>610.96211000000005</v>
      </c>
      <c r="E31" s="37">
        <f>E36</f>
        <v>610.96211000000005</v>
      </c>
      <c r="F31" s="37">
        <f t="shared" ref="F31:I31" si="20">F36</f>
        <v>0</v>
      </c>
      <c r="G31" s="37">
        <f t="shared" si="20"/>
        <v>0</v>
      </c>
      <c r="H31" s="37">
        <f t="shared" si="20"/>
        <v>0</v>
      </c>
      <c r="I31" s="37">
        <f t="shared" si="20"/>
        <v>0</v>
      </c>
      <c r="J31" s="29" t="s">
        <v>7</v>
      </c>
    </row>
    <row r="32" spans="1:13" ht="24" customHeight="1" x14ac:dyDescent="0.2">
      <c r="A32" s="7">
        <f t="shared" si="3"/>
        <v>20</v>
      </c>
      <c r="B32" s="31" t="s">
        <v>2</v>
      </c>
      <c r="C32" s="31"/>
      <c r="D32" s="37">
        <f t="shared" si="18"/>
        <v>1876.50469</v>
      </c>
      <c r="E32" s="37">
        <f t="shared" ref="E32:I32" si="21">E37</f>
        <v>1876.50469</v>
      </c>
      <c r="F32" s="37">
        <f t="shared" si="21"/>
        <v>0</v>
      </c>
      <c r="G32" s="37">
        <f t="shared" si="21"/>
        <v>0</v>
      </c>
      <c r="H32" s="37">
        <f t="shared" si="21"/>
        <v>0</v>
      </c>
      <c r="I32" s="37">
        <f t="shared" si="21"/>
        <v>0</v>
      </c>
      <c r="J32" s="29" t="s">
        <v>7</v>
      </c>
    </row>
    <row r="33" spans="1:13" ht="22.5" customHeight="1" x14ac:dyDescent="0.2">
      <c r="A33" s="7">
        <f t="shared" si="3"/>
        <v>21</v>
      </c>
      <c r="B33" s="31" t="s">
        <v>3</v>
      </c>
      <c r="C33" s="31"/>
      <c r="D33" s="37">
        <f t="shared" si="18"/>
        <v>14757.722</v>
      </c>
      <c r="E33" s="37">
        <f t="shared" ref="E33:I33" si="22">E38</f>
        <v>2257.7220000000002</v>
      </c>
      <c r="F33" s="37">
        <f t="shared" si="22"/>
        <v>2500</v>
      </c>
      <c r="G33" s="37">
        <f t="shared" si="22"/>
        <v>2500</v>
      </c>
      <c r="H33" s="37">
        <f t="shared" si="22"/>
        <v>2500</v>
      </c>
      <c r="I33" s="37">
        <f t="shared" si="22"/>
        <v>5000</v>
      </c>
      <c r="J33" s="29" t="s">
        <v>7</v>
      </c>
    </row>
    <row r="34" spans="1:13" ht="22.5" customHeight="1" x14ac:dyDescent="0.2">
      <c r="A34" s="7">
        <f t="shared" si="3"/>
        <v>22</v>
      </c>
      <c r="B34" s="31" t="s">
        <v>8</v>
      </c>
      <c r="C34" s="31"/>
      <c r="D34" s="37">
        <f t="shared" ref="D34:D39" si="23">SUM(E34:I34)</f>
        <v>25867.82</v>
      </c>
      <c r="E34" s="37">
        <f t="shared" ref="E34:I34" si="24">E39</f>
        <v>7117.82</v>
      </c>
      <c r="F34" s="37">
        <f t="shared" si="24"/>
        <v>3750</v>
      </c>
      <c r="G34" s="37">
        <f t="shared" si="24"/>
        <v>3750</v>
      </c>
      <c r="H34" s="37">
        <f t="shared" si="24"/>
        <v>3750</v>
      </c>
      <c r="I34" s="37">
        <f t="shared" si="24"/>
        <v>7500</v>
      </c>
      <c r="J34" s="29" t="s">
        <v>7</v>
      </c>
    </row>
    <row r="35" spans="1:13" ht="102.75" customHeight="1" x14ac:dyDescent="0.2">
      <c r="A35" s="7">
        <f t="shared" si="3"/>
        <v>23</v>
      </c>
      <c r="B35" s="31" t="s">
        <v>50</v>
      </c>
      <c r="C35" s="31"/>
      <c r="D35" s="37">
        <f>SUM(E35:I35)</f>
        <v>43113.008799999996</v>
      </c>
      <c r="E35" s="37">
        <f>E36+E37+E38+E39</f>
        <v>11863.0088</v>
      </c>
      <c r="F35" s="37">
        <f t="shared" ref="F35:H35" si="25">F36+F37+F38+F39</f>
        <v>6250</v>
      </c>
      <c r="G35" s="37">
        <f t="shared" si="25"/>
        <v>6250</v>
      </c>
      <c r="H35" s="37">
        <f t="shared" si="25"/>
        <v>6250</v>
      </c>
      <c r="I35" s="37">
        <f>I36+I37+I38+I39</f>
        <v>12500</v>
      </c>
      <c r="J35" s="7">
        <v>4</v>
      </c>
    </row>
    <row r="36" spans="1:13" ht="23.25" customHeight="1" x14ac:dyDescent="0.3">
      <c r="A36" s="7">
        <f t="shared" si="3"/>
        <v>24</v>
      </c>
      <c r="B36" s="8" t="s">
        <v>1</v>
      </c>
      <c r="C36" s="8"/>
      <c r="D36" s="37">
        <f t="shared" si="23"/>
        <v>610.96211000000005</v>
      </c>
      <c r="E36" s="37">
        <v>610.96211000000005</v>
      </c>
      <c r="F36" s="37">
        <v>0</v>
      </c>
      <c r="G36" s="38">
        <v>0</v>
      </c>
      <c r="H36" s="37">
        <v>0</v>
      </c>
      <c r="I36" s="37">
        <v>0</v>
      </c>
      <c r="J36" s="11" t="s">
        <v>7</v>
      </c>
    </row>
    <row r="37" spans="1:13" ht="23.25" customHeight="1" x14ac:dyDescent="0.3">
      <c r="A37" s="7">
        <f t="shared" si="3"/>
        <v>25</v>
      </c>
      <c r="B37" s="8" t="s">
        <v>2</v>
      </c>
      <c r="C37" s="8"/>
      <c r="D37" s="37">
        <f t="shared" si="23"/>
        <v>1876.50469</v>
      </c>
      <c r="E37" s="37">
        <v>1876.50469</v>
      </c>
      <c r="F37" s="37">
        <v>0</v>
      </c>
      <c r="G37" s="38">
        <v>0</v>
      </c>
      <c r="H37" s="37">
        <v>0</v>
      </c>
      <c r="I37" s="37">
        <v>0</v>
      </c>
      <c r="J37" s="11" t="s">
        <v>7</v>
      </c>
    </row>
    <row r="38" spans="1:13" ht="21" customHeight="1" x14ac:dyDescent="0.3">
      <c r="A38" s="7">
        <f t="shared" si="3"/>
        <v>26</v>
      </c>
      <c r="B38" s="8" t="s">
        <v>3</v>
      </c>
      <c r="C38" s="8"/>
      <c r="D38" s="37">
        <f t="shared" si="23"/>
        <v>14757.722</v>
      </c>
      <c r="E38" s="37">
        <v>2257.7220000000002</v>
      </c>
      <c r="F38" s="37">
        <v>2500</v>
      </c>
      <c r="G38" s="37">
        <v>2500</v>
      </c>
      <c r="H38" s="37">
        <v>2500</v>
      </c>
      <c r="I38" s="37">
        <v>5000</v>
      </c>
      <c r="J38" s="11" t="s">
        <v>7</v>
      </c>
    </row>
    <row r="39" spans="1:13" ht="22.5" customHeight="1" x14ac:dyDescent="0.3">
      <c r="A39" s="7">
        <f t="shared" si="3"/>
        <v>27</v>
      </c>
      <c r="B39" s="8" t="s">
        <v>8</v>
      </c>
      <c r="C39" s="8"/>
      <c r="D39" s="37">
        <f t="shared" si="23"/>
        <v>25867.82</v>
      </c>
      <c r="E39" s="37">
        <v>7117.82</v>
      </c>
      <c r="F39" s="37">
        <v>3750</v>
      </c>
      <c r="G39" s="37">
        <v>3750</v>
      </c>
      <c r="H39" s="37">
        <v>3750</v>
      </c>
      <c r="I39" s="37">
        <v>7500</v>
      </c>
      <c r="J39" s="11" t="s">
        <v>7</v>
      </c>
    </row>
    <row r="40" spans="1:13" ht="26.25" customHeight="1" x14ac:dyDescent="0.2">
      <c r="A40" s="55">
        <f t="shared" si="3"/>
        <v>28</v>
      </c>
      <c r="B40" s="80" t="s">
        <v>41</v>
      </c>
      <c r="C40" s="81"/>
      <c r="D40" s="82"/>
      <c r="E40" s="82"/>
      <c r="F40" s="82"/>
      <c r="G40" s="82"/>
      <c r="H40" s="82"/>
      <c r="I40" s="82"/>
      <c r="J40" s="83"/>
    </row>
    <row r="41" spans="1:13" ht="26.25" customHeight="1" x14ac:dyDescent="0.3">
      <c r="A41" s="7">
        <f t="shared" si="3"/>
        <v>29</v>
      </c>
      <c r="B41" s="30" t="s">
        <v>5</v>
      </c>
      <c r="C41" s="30"/>
      <c r="D41" s="37">
        <f t="shared" ref="D41:D42" si="26">SUM(E41:I41)</f>
        <v>10796.2952</v>
      </c>
      <c r="E41" s="37">
        <f>E42+E43+E44+E45</f>
        <v>796.29520000000002</v>
      </c>
      <c r="F41" s="37">
        <f t="shared" ref="F41:I41" si="27">F42+F43+F44+F45</f>
        <v>2000</v>
      </c>
      <c r="G41" s="37">
        <f t="shared" si="27"/>
        <v>2000</v>
      </c>
      <c r="H41" s="37">
        <f t="shared" si="27"/>
        <v>2000</v>
      </c>
      <c r="I41" s="37">
        <f t="shared" si="27"/>
        <v>4000</v>
      </c>
      <c r="J41" s="14" t="s">
        <v>7</v>
      </c>
      <c r="M41" s="17">
        <f>F41-61176.7</f>
        <v>-59176.7</v>
      </c>
    </row>
    <row r="42" spans="1:13" ht="21.75" customHeight="1" x14ac:dyDescent="0.3">
      <c r="A42" s="7">
        <f t="shared" si="3"/>
        <v>30</v>
      </c>
      <c r="B42" s="8" t="s">
        <v>1</v>
      </c>
      <c r="C42" s="8"/>
      <c r="D42" s="37">
        <f t="shared" si="26"/>
        <v>0</v>
      </c>
      <c r="E42" s="37">
        <f>E48</f>
        <v>0</v>
      </c>
      <c r="F42" s="37">
        <f t="shared" ref="F42:I42" si="28">F48</f>
        <v>0</v>
      </c>
      <c r="G42" s="37">
        <f t="shared" si="28"/>
        <v>0</v>
      </c>
      <c r="H42" s="37">
        <f t="shared" si="28"/>
        <v>0</v>
      </c>
      <c r="I42" s="37">
        <f t="shared" si="28"/>
        <v>0</v>
      </c>
      <c r="J42" s="14" t="s">
        <v>7</v>
      </c>
      <c r="M42" s="17"/>
    </row>
    <row r="43" spans="1:13" ht="22.5" customHeight="1" x14ac:dyDescent="0.3">
      <c r="A43" s="7">
        <f t="shared" si="3"/>
        <v>31</v>
      </c>
      <c r="B43" s="8" t="s">
        <v>2</v>
      </c>
      <c r="C43" s="8"/>
      <c r="D43" s="37">
        <f>SUM(E43:I43)</f>
        <v>187.65</v>
      </c>
      <c r="E43" s="37">
        <f t="shared" ref="E43:I43" si="29">E49</f>
        <v>187.65</v>
      </c>
      <c r="F43" s="37">
        <f t="shared" si="29"/>
        <v>0</v>
      </c>
      <c r="G43" s="37">
        <f t="shared" si="29"/>
        <v>0</v>
      </c>
      <c r="H43" s="37">
        <f t="shared" si="29"/>
        <v>0</v>
      </c>
      <c r="I43" s="37">
        <f t="shared" si="29"/>
        <v>0</v>
      </c>
      <c r="J43" s="14" t="s">
        <v>7</v>
      </c>
    </row>
    <row r="44" spans="1:13" ht="24" customHeight="1" x14ac:dyDescent="0.3">
      <c r="A44" s="7">
        <f t="shared" si="3"/>
        <v>32</v>
      </c>
      <c r="B44" s="8" t="s">
        <v>3</v>
      </c>
      <c r="C44" s="8"/>
      <c r="D44" s="37">
        <f>SUM(E44:I44)</f>
        <v>2208.6451999999999</v>
      </c>
      <c r="E44" s="37">
        <f t="shared" ref="E44:I44" si="30">E50</f>
        <v>208.64519999999999</v>
      </c>
      <c r="F44" s="37">
        <f t="shared" si="30"/>
        <v>400</v>
      </c>
      <c r="G44" s="37">
        <f t="shared" si="30"/>
        <v>400</v>
      </c>
      <c r="H44" s="37">
        <f t="shared" si="30"/>
        <v>400</v>
      </c>
      <c r="I44" s="37">
        <f t="shared" si="30"/>
        <v>800</v>
      </c>
      <c r="J44" s="14" t="s">
        <v>7</v>
      </c>
    </row>
    <row r="45" spans="1:13" ht="24" customHeight="1" x14ac:dyDescent="0.3">
      <c r="A45" s="7">
        <f t="shared" si="3"/>
        <v>33</v>
      </c>
      <c r="B45" s="8" t="s">
        <v>8</v>
      </c>
      <c r="C45" s="8"/>
      <c r="D45" s="37">
        <f t="shared" ref="D45" si="31">SUM(E45:I45)</f>
        <v>8400</v>
      </c>
      <c r="E45" s="37">
        <f t="shared" ref="E45:I45" si="32">E51</f>
        <v>400</v>
      </c>
      <c r="F45" s="37">
        <f t="shared" si="32"/>
        <v>1600</v>
      </c>
      <c r="G45" s="37">
        <f t="shared" si="32"/>
        <v>1600</v>
      </c>
      <c r="H45" s="37">
        <f t="shared" si="32"/>
        <v>1600</v>
      </c>
      <c r="I45" s="37">
        <f t="shared" si="32"/>
        <v>3200</v>
      </c>
      <c r="J45" s="14" t="s">
        <v>7</v>
      </c>
    </row>
    <row r="46" spans="1:13" ht="20.25" x14ac:dyDescent="0.3">
      <c r="A46" s="55">
        <f t="shared" si="3"/>
        <v>34</v>
      </c>
      <c r="B46" s="88" t="s">
        <v>51</v>
      </c>
      <c r="C46" s="89"/>
      <c r="D46" s="89"/>
      <c r="E46" s="89"/>
      <c r="F46" s="89"/>
      <c r="G46" s="89"/>
      <c r="H46" s="89"/>
      <c r="I46" s="89"/>
      <c r="J46" s="90"/>
    </row>
    <row r="47" spans="1:13" ht="40.5" customHeight="1" x14ac:dyDescent="0.2">
      <c r="A47" s="7">
        <f t="shared" si="3"/>
        <v>35</v>
      </c>
      <c r="B47" s="13" t="s">
        <v>4</v>
      </c>
      <c r="C47" s="13"/>
      <c r="D47" s="15">
        <f>SUM(E47:I47)</f>
        <v>10796.2952</v>
      </c>
      <c r="E47" s="15">
        <f>E48+E49+E50+E51</f>
        <v>796.29520000000002</v>
      </c>
      <c r="F47" s="15">
        <f t="shared" ref="F47:I47" si="33">F48+F49+F50+F51</f>
        <v>2000</v>
      </c>
      <c r="G47" s="15">
        <f t="shared" si="33"/>
        <v>2000</v>
      </c>
      <c r="H47" s="15">
        <f t="shared" si="33"/>
        <v>2000</v>
      </c>
      <c r="I47" s="15">
        <f t="shared" si="33"/>
        <v>4000</v>
      </c>
      <c r="J47" s="29" t="s">
        <v>7</v>
      </c>
    </row>
    <row r="48" spans="1:13" ht="21" customHeight="1" x14ac:dyDescent="0.2">
      <c r="A48" s="7">
        <f t="shared" si="3"/>
        <v>36</v>
      </c>
      <c r="B48" s="8" t="s">
        <v>1</v>
      </c>
      <c r="C48" s="8"/>
      <c r="D48" s="15">
        <f t="shared" ref="D48:D51" si="34">SUM(E48:I48)</f>
        <v>0</v>
      </c>
      <c r="E48" s="15">
        <f>E53</f>
        <v>0</v>
      </c>
      <c r="F48" s="15">
        <f t="shared" ref="F48:I48" si="35">F53</f>
        <v>0</v>
      </c>
      <c r="G48" s="15">
        <f t="shared" si="35"/>
        <v>0</v>
      </c>
      <c r="H48" s="15">
        <f t="shared" si="35"/>
        <v>0</v>
      </c>
      <c r="I48" s="15">
        <f t="shared" si="35"/>
        <v>0</v>
      </c>
      <c r="J48" s="29" t="s">
        <v>7</v>
      </c>
    </row>
    <row r="49" spans="1:10" ht="21" customHeight="1" x14ac:dyDescent="0.2">
      <c r="A49" s="7">
        <f t="shared" si="3"/>
        <v>37</v>
      </c>
      <c r="B49" s="8" t="s">
        <v>2</v>
      </c>
      <c r="C49" s="8"/>
      <c r="D49" s="15">
        <f t="shared" si="34"/>
        <v>187.65</v>
      </c>
      <c r="E49" s="15">
        <f t="shared" ref="E49:I49" si="36">E54</f>
        <v>187.65</v>
      </c>
      <c r="F49" s="15">
        <f t="shared" si="36"/>
        <v>0</v>
      </c>
      <c r="G49" s="15">
        <f t="shared" si="36"/>
        <v>0</v>
      </c>
      <c r="H49" s="15">
        <f t="shared" si="36"/>
        <v>0</v>
      </c>
      <c r="I49" s="15">
        <f t="shared" si="36"/>
        <v>0</v>
      </c>
      <c r="J49" s="29" t="s">
        <v>7</v>
      </c>
    </row>
    <row r="50" spans="1:10" ht="23.25" customHeight="1" x14ac:dyDescent="0.2">
      <c r="A50" s="7">
        <f t="shared" si="3"/>
        <v>38</v>
      </c>
      <c r="B50" s="8" t="s">
        <v>3</v>
      </c>
      <c r="C50" s="8"/>
      <c r="D50" s="15">
        <f t="shared" si="34"/>
        <v>2208.6451999999999</v>
      </c>
      <c r="E50" s="15">
        <f t="shared" ref="E50:I50" si="37">E55</f>
        <v>208.64519999999999</v>
      </c>
      <c r="F50" s="15">
        <f t="shared" si="37"/>
        <v>400</v>
      </c>
      <c r="G50" s="15">
        <f t="shared" si="37"/>
        <v>400</v>
      </c>
      <c r="H50" s="15">
        <f t="shared" si="37"/>
        <v>400</v>
      </c>
      <c r="I50" s="15">
        <f t="shared" si="37"/>
        <v>800</v>
      </c>
      <c r="J50" s="29" t="s">
        <v>7</v>
      </c>
    </row>
    <row r="51" spans="1:10" ht="23.25" customHeight="1" x14ac:dyDescent="0.2">
      <c r="A51" s="7">
        <f t="shared" si="3"/>
        <v>39</v>
      </c>
      <c r="B51" s="8" t="s">
        <v>8</v>
      </c>
      <c r="C51" s="8"/>
      <c r="D51" s="15">
        <f t="shared" si="34"/>
        <v>8400</v>
      </c>
      <c r="E51" s="15">
        <f t="shared" ref="E51:I51" si="38">E56</f>
        <v>400</v>
      </c>
      <c r="F51" s="15">
        <f t="shared" si="38"/>
        <v>1600</v>
      </c>
      <c r="G51" s="15">
        <f t="shared" si="38"/>
        <v>1600</v>
      </c>
      <c r="H51" s="15">
        <f t="shared" si="38"/>
        <v>1600</v>
      </c>
      <c r="I51" s="15">
        <f t="shared" si="38"/>
        <v>3200</v>
      </c>
      <c r="J51" s="29" t="s">
        <v>7</v>
      </c>
    </row>
    <row r="52" spans="1:10" ht="105" customHeight="1" x14ac:dyDescent="0.2">
      <c r="A52" s="7">
        <f t="shared" si="3"/>
        <v>40</v>
      </c>
      <c r="B52" s="12" t="s">
        <v>52</v>
      </c>
      <c r="C52" s="12"/>
      <c r="D52" s="15">
        <f>SUM(E52:I52)</f>
        <v>10796.2952</v>
      </c>
      <c r="E52" s="16">
        <f>SUM(E53:E56)</f>
        <v>796.29520000000002</v>
      </c>
      <c r="F52" s="16">
        <f>SUM(F53:F56)</f>
        <v>2000</v>
      </c>
      <c r="G52" s="16">
        <f>SUM(G53:G56)</f>
        <v>2000</v>
      </c>
      <c r="H52" s="16">
        <f>SUM(H53:H56)</f>
        <v>2000</v>
      </c>
      <c r="I52" s="16">
        <f>SUM(I53:I56)</f>
        <v>4000</v>
      </c>
      <c r="J52" s="39" t="s">
        <v>53</v>
      </c>
    </row>
    <row r="53" spans="1:10" ht="24.75" customHeight="1" x14ac:dyDescent="0.2">
      <c r="A53" s="7">
        <f>A52+1</f>
        <v>41</v>
      </c>
      <c r="B53" s="8" t="s">
        <v>1</v>
      </c>
      <c r="C53" s="8"/>
      <c r="D53" s="15">
        <f t="shared" ref="D53:D54" si="39">SUM(E53:I53)</f>
        <v>0</v>
      </c>
      <c r="E53" s="16">
        <v>0</v>
      </c>
      <c r="F53" s="16">
        <v>0</v>
      </c>
      <c r="G53" s="27">
        <v>0</v>
      </c>
      <c r="H53" s="16">
        <v>0</v>
      </c>
      <c r="I53" s="16">
        <v>0</v>
      </c>
      <c r="J53" s="29" t="s">
        <v>7</v>
      </c>
    </row>
    <row r="54" spans="1:10" ht="24.75" customHeight="1" x14ac:dyDescent="0.2">
      <c r="A54" s="7">
        <f t="shared" si="3"/>
        <v>42</v>
      </c>
      <c r="B54" s="8" t="s">
        <v>2</v>
      </c>
      <c r="C54" s="8"/>
      <c r="D54" s="15">
        <f t="shared" si="39"/>
        <v>187.65</v>
      </c>
      <c r="E54" s="16">
        <v>187.65</v>
      </c>
      <c r="F54" s="16">
        <v>0</v>
      </c>
      <c r="G54" s="27">
        <v>0</v>
      </c>
      <c r="H54" s="16">
        <v>0</v>
      </c>
      <c r="I54" s="16">
        <v>0</v>
      </c>
      <c r="J54" s="29" t="s">
        <v>7</v>
      </c>
    </row>
    <row r="55" spans="1:10" ht="22.5" customHeight="1" x14ac:dyDescent="0.2">
      <c r="A55" s="7">
        <f>A54+1</f>
        <v>43</v>
      </c>
      <c r="B55" s="8" t="s">
        <v>3</v>
      </c>
      <c r="C55" s="8"/>
      <c r="D55" s="15">
        <f>SUM(E55:I55)</f>
        <v>2208.6451999999999</v>
      </c>
      <c r="E55" s="16">
        <v>208.64519999999999</v>
      </c>
      <c r="F55" s="15">
        <v>400</v>
      </c>
      <c r="G55" s="15">
        <v>400</v>
      </c>
      <c r="H55" s="15">
        <v>400</v>
      </c>
      <c r="I55" s="15">
        <v>800</v>
      </c>
      <c r="J55" s="29" t="s">
        <v>7</v>
      </c>
    </row>
    <row r="56" spans="1:10" ht="22.5" customHeight="1" x14ac:dyDescent="0.2">
      <c r="A56" s="41">
        <f t="shared" ref="A56" si="40">A55+1</f>
        <v>44</v>
      </c>
      <c r="B56" s="8" t="s">
        <v>8</v>
      </c>
      <c r="C56" s="8"/>
      <c r="D56" s="15">
        <f>SUM(E56:I56)</f>
        <v>8400</v>
      </c>
      <c r="E56" s="16">
        <v>400</v>
      </c>
      <c r="F56" s="15">
        <v>1600</v>
      </c>
      <c r="G56" s="15">
        <v>1600</v>
      </c>
      <c r="H56" s="15">
        <v>1600</v>
      </c>
      <c r="I56" s="15">
        <v>3200</v>
      </c>
      <c r="J56" s="29" t="s">
        <v>7</v>
      </c>
    </row>
    <row r="57" spans="1:10" s="4" customFormat="1" x14ac:dyDescent="0.2">
      <c r="A57" s="5"/>
      <c r="B57" s="6"/>
      <c r="C57" s="6"/>
      <c r="G57" s="25"/>
    </row>
    <row r="58" spans="1:10" s="4" customFormat="1" x14ac:dyDescent="0.2">
      <c r="A58" s="5"/>
      <c r="B58" s="6"/>
      <c r="C58" s="6"/>
      <c r="G58" s="25"/>
    </row>
    <row r="59" spans="1:10" s="4" customFormat="1" x14ac:dyDescent="0.2">
      <c r="A59" s="5"/>
      <c r="B59" s="6"/>
      <c r="C59" s="6"/>
      <c r="G59" s="25"/>
    </row>
    <row r="60" spans="1:10" s="4" customFormat="1" x14ac:dyDescent="0.2">
      <c r="A60" s="5"/>
      <c r="B60" s="6"/>
      <c r="C60" s="6"/>
      <c r="G60" s="25"/>
    </row>
    <row r="61" spans="1:10" s="4" customFormat="1" x14ac:dyDescent="0.2">
      <c r="A61" s="5"/>
      <c r="B61" s="6"/>
      <c r="C61" s="6"/>
      <c r="G61" s="25"/>
    </row>
    <row r="62" spans="1:10" s="4" customFormat="1" x14ac:dyDescent="0.2">
      <c r="A62" s="5"/>
      <c r="B62" s="6"/>
      <c r="C62" s="6"/>
      <c r="G62" s="25"/>
    </row>
    <row r="63" spans="1:10" s="4" customFormat="1" x14ac:dyDescent="0.2">
      <c r="A63" s="5"/>
      <c r="B63" s="6"/>
      <c r="C63" s="6"/>
      <c r="G63" s="25"/>
    </row>
    <row r="64" spans="1:10" s="4" customFormat="1" x14ac:dyDescent="0.2">
      <c r="A64" s="5"/>
      <c r="B64" s="6"/>
      <c r="C64" s="6"/>
      <c r="G64" s="25"/>
    </row>
    <row r="65" spans="1:7" s="4" customFormat="1" x14ac:dyDescent="0.2">
      <c r="A65" s="5"/>
      <c r="B65" s="6"/>
      <c r="C65" s="6"/>
      <c r="G65" s="25"/>
    </row>
    <row r="66" spans="1:7" s="4" customFormat="1" x14ac:dyDescent="0.2">
      <c r="A66" s="5"/>
      <c r="B66" s="6"/>
      <c r="C66" s="6"/>
      <c r="G66" s="25"/>
    </row>
    <row r="67" spans="1:7" s="4" customFormat="1" x14ac:dyDescent="0.2">
      <c r="A67" s="5"/>
      <c r="B67" s="6"/>
      <c r="C67" s="6"/>
      <c r="G67" s="25"/>
    </row>
    <row r="68" spans="1:7" s="4" customFormat="1" x14ac:dyDescent="0.2">
      <c r="A68" s="5"/>
      <c r="B68" s="6"/>
      <c r="C68" s="6"/>
      <c r="G68" s="25"/>
    </row>
    <row r="69" spans="1:7" s="4" customFormat="1" x14ac:dyDescent="0.2">
      <c r="A69" s="5"/>
      <c r="B69" s="6"/>
      <c r="C69" s="6"/>
      <c r="G69" s="25"/>
    </row>
    <row r="70" spans="1:7" s="4" customFormat="1" x14ac:dyDescent="0.2">
      <c r="A70" s="5"/>
      <c r="B70" s="6"/>
      <c r="C70" s="6"/>
      <c r="G70" s="25"/>
    </row>
    <row r="71" spans="1:7" s="4" customFormat="1" x14ac:dyDescent="0.2">
      <c r="A71" s="5"/>
      <c r="B71" s="6"/>
      <c r="C71" s="6"/>
      <c r="G71" s="25"/>
    </row>
    <row r="72" spans="1:7" s="4" customFormat="1" x14ac:dyDescent="0.2">
      <c r="A72" s="5"/>
      <c r="B72" s="6"/>
      <c r="C72" s="6"/>
      <c r="G72" s="25"/>
    </row>
    <row r="73" spans="1:7" s="4" customFormat="1" x14ac:dyDescent="0.2">
      <c r="A73" s="5"/>
      <c r="B73" s="6"/>
      <c r="C73" s="6"/>
      <c r="G73" s="25"/>
    </row>
    <row r="74" spans="1:7" s="4" customFormat="1" x14ac:dyDescent="0.2">
      <c r="A74" s="5"/>
      <c r="B74" s="6"/>
      <c r="C74" s="6"/>
      <c r="G74" s="25"/>
    </row>
    <row r="75" spans="1:7" s="4" customFormat="1" x14ac:dyDescent="0.2">
      <c r="A75" s="5"/>
      <c r="B75" s="6"/>
      <c r="C75" s="6"/>
      <c r="G75" s="25"/>
    </row>
    <row r="76" spans="1:7" s="4" customFormat="1" x14ac:dyDescent="0.2">
      <c r="A76" s="5"/>
      <c r="B76" s="6"/>
      <c r="C76" s="6"/>
      <c r="G76" s="25"/>
    </row>
    <row r="77" spans="1:7" s="4" customFormat="1" x14ac:dyDescent="0.2">
      <c r="A77" s="5"/>
      <c r="B77" s="6"/>
      <c r="C77" s="6"/>
      <c r="G77" s="25"/>
    </row>
    <row r="78" spans="1:7" s="4" customFormat="1" x14ac:dyDescent="0.2">
      <c r="A78" s="5"/>
      <c r="B78" s="6"/>
      <c r="C78" s="6"/>
      <c r="G78" s="25"/>
    </row>
    <row r="79" spans="1:7" s="4" customFormat="1" x14ac:dyDescent="0.2">
      <c r="A79" s="5"/>
      <c r="B79" s="6"/>
      <c r="C79" s="6"/>
      <c r="G79" s="25"/>
    </row>
    <row r="80" spans="1:7" s="4" customFormat="1" x14ac:dyDescent="0.2">
      <c r="A80" s="5"/>
      <c r="B80" s="6"/>
      <c r="C80" s="6"/>
      <c r="G80" s="25"/>
    </row>
    <row r="81" spans="1:7" s="4" customFormat="1" x14ac:dyDescent="0.2">
      <c r="A81" s="5"/>
      <c r="B81" s="6"/>
      <c r="C81" s="6"/>
      <c r="G81" s="25"/>
    </row>
    <row r="82" spans="1:7" s="4" customFormat="1" x14ac:dyDescent="0.2">
      <c r="A82" s="5"/>
      <c r="B82" s="6"/>
      <c r="C82" s="6"/>
      <c r="G82" s="25"/>
    </row>
    <row r="83" spans="1:7" s="4" customFormat="1" x14ac:dyDescent="0.2">
      <c r="A83" s="5"/>
      <c r="B83" s="6"/>
      <c r="C83" s="6"/>
      <c r="G83" s="25"/>
    </row>
    <row r="84" spans="1:7" s="4" customFormat="1" x14ac:dyDescent="0.2">
      <c r="A84" s="5"/>
      <c r="B84" s="6"/>
      <c r="C84" s="6"/>
      <c r="G84" s="25"/>
    </row>
    <row r="85" spans="1:7" s="4" customFormat="1" x14ac:dyDescent="0.2">
      <c r="A85" s="5"/>
      <c r="B85" s="6"/>
      <c r="C85" s="6"/>
      <c r="G85" s="25"/>
    </row>
    <row r="86" spans="1:7" s="4" customFormat="1" x14ac:dyDescent="0.2">
      <c r="A86" s="5"/>
      <c r="B86" s="6"/>
      <c r="C86" s="6"/>
      <c r="G86" s="25"/>
    </row>
    <row r="87" spans="1:7" s="4" customFormat="1" x14ac:dyDescent="0.2">
      <c r="A87" s="5"/>
      <c r="B87" s="6"/>
      <c r="C87" s="6"/>
      <c r="G87" s="25"/>
    </row>
    <row r="88" spans="1:7" s="4" customFormat="1" x14ac:dyDescent="0.2">
      <c r="A88" s="5"/>
      <c r="B88" s="6"/>
      <c r="C88" s="6"/>
      <c r="G88" s="25"/>
    </row>
    <row r="89" spans="1:7" s="4" customFormat="1" x14ac:dyDescent="0.2">
      <c r="A89" s="5"/>
      <c r="B89" s="6"/>
      <c r="C89" s="6"/>
      <c r="G89" s="25"/>
    </row>
    <row r="90" spans="1:7" s="4" customFormat="1" x14ac:dyDescent="0.2">
      <c r="A90" s="5"/>
      <c r="B90" s="6"/>
      <c r="C90" s="6"/>
      <c r="G90" s="25"/>
    </row>
    <row r="91" spans="1:7" s="4" customFormat="1" x14ac:dyDescent="0.2">
      <c r="A91" s="5"/>
      <c r="B91" s="6"/>
      <c r="C91" s="6"/>
      <c r="G91" s="25"/>
    </row>
    <row r="92" spans="1:7" s="4" customFormat="1" x14ac:dyDescent="0.2">
      <c r="A92" s="5"/>
      <c r="B92" s="6"/>
      <c r="C92" s="6"/>
      <c r="G92" s="25"/>
    </row>
    <row r="93" spans="1:7" s="4" customFormat="1" x14ac:dyDescent="0.2">
      <c r="A93" s="5"/>
      <c r="B93" s="6"/>
      <c r="C93" s="6"/>
      <c r="G93" s="25"/>
    </row>
    <row r="94" spans="1:7" s="4" customFormat="1" x14ac:dyDescent="0.2">
      <c r="A94" s="5"/>
      <c r="B94" s="6"/>
      <c r="C94" s="6"/>
      <c r="G94" s="25"/>
    </row>
    <row r="95" spans="1:7" s="4" customFormat="1" x14ac:dyDescent="0.2">
      <c r="A95" s="5"/>
      <c r="B95" s="6"/>
      <c r="C95" s="6"/>
      <c r="G95" s="25"/>
    </row>
    <row r="96" spans="1:7" s="4" customFormat="1" x14ac:dyDescent="0.2">
      <c r="A96" s="5"/>
      <c r="B96" s="6"/>
      <c r="C96" s="6"/>
      <c r="G96" s="25"/>
    </row>
    <row r="97" spans="1:7" s="4" customFormat="1" x14ac:dyDescent="0.2">
      <c r="A97" s="5"/>
      <c r="B97" s="6"/>
      <c r="C97" s="6"/>
      <c r="G97" s="25"/>
    </row>
    <row r="98" spans="1:7" s="4" customFormat="1" x14ac:dyDescent="0.2">
      <c r="A98" s="5"/>
      <c r="B98" s="6"/>
      <c r="C98" s="6"/>
      <c r="G98" s="25"/>
    </row>
    <row r="99" spans="1:7" s="4" customFormat="1" x14ac:dyDescent="0.2">
      <c r="A99" s="5"/>
      <c r="B99" s="6"/>
      <c r="C99" s="6"/>
      <c r="G99" s="25"/>
    </row>
    <row r="100" spans="1:7" s="4" customFormat="1" x14ac:dyDescent="0.2">
      <c r="A100" s="5"/>
      <c r="B100" s="6"/>
      <c r="C100" s="6"/>
      <c r="G100" s="25"/>
    </row>
    <row r="101" spans="1:7" s="4" customFormat="1" x14ac:dyDescent="0.2">
      <c r="A101" s="5"/>
      <c r="B101" s="6"/>
      <c r="C101" s="6"/>
      <c r="G101" s="25"/>
    </row>
    <row r="102" spans="1:7" s="4" customFormat="1" x14ac:dyDescent="0.2">
      <c r="A102" s="5"/>
      <c r="B102" s="6"/>
      <c r="C102" s="6"/>
      <c r="G102" s="25"/>
    </row>
    <row r="103" spans="1:7" s="4" customFormat="1" x14ac:dyDescent="0.2">
      <c r="A103" s="5"/>
      <c r="B103" s="6"/>
      <c r="C103" s="6"/>
      <c r="G103" s="25"/>
    </row>
    <row r="104" spans="1:7" s="4" customFormat="1" x14ac:dyDescent="0.2">
      <c r="A104" s="5"/>
      <c r="B104" s="6"/>
      <c r="C104" s="6"/>
      <c r="G104" s="25"/>
    </row>
    <row r="105" spans="1:7" s="4" customFormat="1" x14ac:dyDescent="0.2">
      <c r="A105" s="5"/>
      <c r="B105" s="6"/>
      <c r="C105" s="6"/>
      <c r="G105" s="25"/>
    </row>
    <row r="106" spans="1:7" s="4" customFormat="1" x14ac:dyDescent="0.2">
      <c r="A106" s="5"/>
      <c r="B106" s="6"/>
      <c r="C106" s="6"/>
      <c r="G106" s="25"/>
    </row>
    <row r="107" spans="1:7" s="4" customFormat="1" x14ac:dyDescent="0.2">
      <c r="A107" s="5"/>
      <c r="B107" s="6"/>
      <c r="C107" s="6"/>
      <c r="G107" s="25"/>
    </row>
    <row r="108" spans="1:7" s="4" customFormat="1" x14ac:dyDescent="0.2">
      <c r="A108" s="5"/>
      <c r="B108" s="6"/>
      <c r="C108" s="6"/>
      <c r="G108" s="25"/>
    </row>
    <row r="109" spans="1:7" s="4" customFormat="1" x14ac:dyDescent="0.2">
      <c r="A109" s="5"/>
      <c r="B109" s="6"/>
      <c r="C109" s="6"/>
      <c r="G109" s="25"/>
    </row>
    <row r="110" spans="1:7" s="4" customFormat="1" x14ac:dyDescent="0.2">
      <c r="A110" s="5"/>
      <c r="B110" s="6"/>
      <c r="C110" s="6"/>
      <c r="G110" s="25"/>
    </row>
    <row r="111" spans="1:7" s="4" customFormat="1" x14ac:dyDescent="0.2">
      <c r="A111" s="5"/>
      <c r="B111" s="6"/>
      <c r="C111" s="6"/>
      <c r="G111" s="25"/>
    </row>
    <row r="112" spans="1:7" s="4" customFormat="1" x14ac:dyDescent="0.2">
      <c r="A112" s="5"/>
      <c r="B112" s="6"/>
      <c r="C112" s="6"/>
      <c r="G112" s="25"/>
    </row>
    <row r="113" spans="1:7" s="4" customFormat="1" x14ac:dyDescent="0.2">
      <c r="A113" s="5"/>
      <c r="B113" s="6"/>
      <c r="C113" s="6"/>
      <c r="G113" s="25"/>
    </row>
    <row r="114" spans="1:7" s="4" customFormat="1" x14ac:dyDescent="0.2">
      <c r="A114" s="5"/>
      <c r="B114" s="6"/>
      <c r="C114" s="6"/>
      <c r="G114" s="25"/>
    </row>
    <row r="115" spans="1:7" s="4" customFormat="1" x14ac:dyDescent="0.2">
      <c r="A115" s="5"/>
      <c r="B115" s="6"/>
      <c r="C115" s="6"/>
      <c r="G115" s="25"/>
    </row>
    <row r="116" spans="1:7" s="4" customFormat="1" x14ac:dyDescent="0.2">
      <c r="A116" s="5"/>
      <c r="B116" s="6"/>
      <c r="C116" s="6"/>
      <c r="G116" s="25"/>
    </row>
    <row r="117" spans="1:7" s="4" customFormat="1" x14ac:dyDescent="0.2">
      <c r="A117" s="5"/>
      <c r="B117" s="6"/>
      <c r="C117" s="6"/>
      <c r="G117" s="25"/>
    </row>
    <row r="118" spans="1:7" s="4" customFormat="1" x14ac:dyDescent="0.2">
      <c r="A118" s="5"/>
      <c r="B118" s="6"/>
      <c r="C118" s="6"/>
      <c r="G118" s="25"/>
    </row>
    <row r="119" spans="1:7" s="4" customFormat="1" x14ac:dyDescent="0.2">
      <c r="A119" s="5"/>
      <c r="B119" s="6"/>
      <c r="C119" s="6"/>
      <c r="G119" s="25"/>
    </row>
    <row r="120" spans="1:7" s="4" customFormat="1" x14ac:dyDescent="0.2">
      <c r="A120" s="5"/>
      <c r="B120" s="6"/>
      <c r="C120" s="6"/>
      <c r="G120" s="25"/>
    </row>
    <row r="121" spans="1:7" s="4" customFormat="1" x14ac:dyDescent="0.2">
      <c r="A121" s="5"/>
      <c r="B121" s="6"/>
      <c r="C121" s="6"/>
      <c r="G121" s="25"/>
    </row>
    <row r="122" spans="1:7" s="4" customFormat="1" x14ac:dyDescent="0.2">
      <c r="A122" s="5"/>
      <c r="B122" s="6"/>
      <c r="C122" s="6"/>
      <c r="G122" s="25"/>
    </row>
    <row r="123" spans="1:7" s="4" customFormat="1" x14ac:dyDescent="0.2">
      <c r="A123" s="5"/>
      <c r="B123" s="6"/>
      <c r="C123" s="6"/>
      <c r="G123" s="25"/>
    </row>
    <row r="124" spans="1:7" s="4" customFormat="1" x14ac:dyDescent="0.2">
      <c r="A124" s="5"/>
      <c r="B124" s="6"/>
      <c r="C124" s="6"/>
      <c r="G124" s="25"/>
    </row>
    <row r="125" spans="1:7" s="4" customFormat="1" x14ac:dyDescent="0.2">
      <c r="A125" s="5"/>
      <c r="B125" s="6"/>
      <c r="C125" s="6"/>
      <c r="G125" s="25"/>
    </row>
    <row r="126" spans="1:7" s="4" customFormat="1" x14ac:dyDescent="0.2">
      <c r="A126" s="5"/>
      <c r="B126" s="6"/>
      <c r="C126" s="6"/>
      <c r="G126" s="25"/>
    </row>
    <row r="127" spans="1:7" s="4" customFormat="1" x14ac:dyDescent="0.2">
      <c r="A127" s="5"/>
      <c r="B127" s="6"/>
      <c r="C127" s="6"/>
      <c r="G127" s="25"/>
    </row>
    <row r="128" spans="1:7" s="4" customFormat="1" x14ac:dyDescent="0.2">
      <c r="A128" s="5"/>
      <c r="B128" s="6"/>
      <c r="C128" s="6"/>
      <c r="G128" s="25"/>
    </row>
    <row r="129" spans="1:7" s="4" customFormat="1" x14ac:dyDescent="0.2">
      <c r="A129" s="5"/>
      <c r="B129" s="6"/>
      <c r="C129" s="6"/>
      <c r="G129" s="25"/>
    </row>
    <row r="130" spans="1:7" s="4" customFormat="1" x14ac:dyDescent="0.2">
      <c r="A130" s="5"/>
      <c r="B130" s="6"/>
      <c r="C130" s="6"/>
      <c r="G130" s="25"/>
    </row>
    <row r="131" spans="1:7" s="4" customFormat="1" x14ac:dyDescent="0.2">
      <c r="A131" s="5"/>
      <c r="B131" s="6"/>
      <c r="C131" s="6"/>
      <c r="G131" s="25"/>
    </row>
    <row r="132" spans="1:7" s="4" customFormat="1" x14ac:dyDescent="0.2">
      <c r="A132" s="5"/>
      <c r="B132" s="6"/>
      <c r="C132" s="6"/>
      <c r="G132" s="25"/>
    </row>
    <row r="133" spans="1:7" s="4" customFormat="1" x14ac:dyDescent="0.2">
      <c r="A133" s="5"/>
      <c r="B133" s="6"/>
      <c r="C133" s="6"/>
      <c r="G133" s="25"/>
    </row>
    <row r="134" spans="1:7" s="4" customFormat="1" x14ac:dyDescent="0.2">
      <c r="A134" s="5"/>
      <c r="B134" s="6"/>
      <c r="C134" s="6"/>
      <c r="G134" s="25"/>
    </row>
    <row r="135" spans="1:7" s="4" customFormat="1" x14ac:dyDescent="0.2">
      <c r="A135" s="5"/>
      <c r="B135" s="6"/>
      <c r="C135" s="6"/>
      <c r="G135" s="25"/>
    </row>
    <row r="136" spans="1:7" s="4" customFormat="1" x14ac:dyDescent="0.2">
      <c r="A136" s="5"/>
      <c r="B136" s="6"/>
      <c r="C136" s="6"/>
      <c r="G136" s="25"/>
    </row>
    <row r="137" spans="1:7" s="4" customFormat="1" x14ac:dyDescent="0.2">
      <c r="A137" s="5"/>
      <c r="B137" s="6"/>
      <c r="C137" s="6"/>
      <c r="G137" s="25"/>
    </row>
    <row r="138" spans="1:7" s="4" customFormat="1" x14ac:dyDescent="0.2">
      <c r="A138" s="5"/>
      <c r="B138" s="6"/>
      <c r="C138" s="6"/>
      <c r="G138" s="25"/>
    </row>
    <row r="139" spans="1:7" s="4" customFormat="1" x14ac:dyDescent="0.2">
      <c r="A139" s="5"/>
      <c r="B139" s="6"/>
      <c r="C139" s="6"/>
      <c r="G139" s="25"/>
    </row>
    <row r="140" spans="1:7" s="4" customFormat="1" x14ac:dyDescent="0.2">
      <c r="A140" s="5"/>
      <c r="B140" s="6"/>
      <c r="C140" s="6"/>
      <c r="G140" s="25"/>
    </row>
    <row r="141" spans="1:7" s="4" customFormat="1" x14ac:dyDescent="0.2">
      <c r="A141" s="5"/>
      <c r="B141" s="6"/>
      <c r="C141" s="6"/>
      <c r="G141" s="25"/>
    </row>
    <row r="142" spans="1:7" s="4" customFormat="1" x14ac:dyDescent="0.2">
      <c r="A142" s="5"/>
      <c r="B142" s="6"/>
      <c r="C142" s="6"/>
      <c r="G142" s="25"/>
    </row>
    <row r="143" spans="1:7" s="4" customFormat="1" x14ac:dyDescent="0.2">
      <c r="A143" s="5"/>
      <c r="B143" s="6"/>
      <c r="C143" s="6"/>
      <c r="G143" s="25"/>
    </row>
    <row r="144" spans="1:7" s="4" customFormat="1" x14ac:dyDescent="0.2">
      <c r="A144" s="5"/>
      <c r="B144" s="6"/>
      <c r="C144" s="6"/>
      <c r="G144" s="25"/>
    </row>
    <row r="145" spans="1:7" s="4" customFormat="1" x14ac:dyDescent="0.2">
      <c r="A145" s="5"/>
      <c r="B145" s="6"/>
      <c r="C145" s="6"/>
      <c r="G145" s="25"/>
    </row>
    <row r="146" spans="1:7" s="4" customFormat="1" x14ac:dyDescent="0.2">
      <c r="A146" s="5"/>
      <c r="B146" s="6"/>
      <c r="C146" s="6"/>
      <c r="G146" s="25"/>
    </row>
    <row r="147" spans="1:7" s="4" customFormat="1" x14ac:dyDescent="0.2">
      <c r="A147" s="5"/>
      <c r="B147" s="6"/>
      <c r="C147" s="6"/>
      <c r="G147" s="25"/>
    </row>
    <row r="148" spans="1:7" s="4" customFormat="1" x14ac:dyDescent="0.2">
      <c r="A148" s="5"/>
      <c r="B148" s="6"/>
      <c r="C148" s="6"/>
      <c r="G148" s="25"/>
    </row>
    <row r="149" spans="1:7" s="4" customFormat="1" x14ac:dyDescent="0.2">
      <c r="A149" s="5"/>
      <c r="B149" s="6"/>
      <c r="C149" s="6"/>
      <c r="G149" s="25"/>
    </row>
    <row r="150" spans="1:7" s="4" customFormat="1" x14ac:dyDescent="0.2">
      <c r="A150" s="5"/>
      <c r="B150" s="6"/>
      <c r="C150" s="6"/>
      <c r="G150" s="25"/>
    </row>
    <row r="151" spans="1:7" s="4" customFormat="1" x14ac:dyDescent="0.2">
      <c r="A151" s="5"/>
      <c r="B151" s="6"/>
      <c r="C151" s="6"/>
      <c r="G151" s="25"/>
    </row>
    <row r="152" spans="1:7" s="4" customFormat="1" x14ac:dyDescent="0.2">
      <c r="A152" s="5"/>
      <c r="B152" s="6"/>
      <c r="C152" s="6"/>
      <c r="G152" s="25"/>
    </row>
    <row r="153" spans="1:7" s="4" customFormat="1" x14ac:dyDescent="0.2">
      <c r="A153" s="5"/>
      <c r="B153" s="6"/>
      <c r="C153" s="6"/>
      <c r="G153" s="25"/>
    </row>
    <row r="154" spans="1:7" s="4" customFormat="1" x14ac:dyDescent="0.2">
      <c r="A154" s="5"/>
      <c r="B154" s="6"/>
      <c r="C154" s="6"/>
      <c r="G154" s="25"/>
    </row>
    <row r="155" spans="1:7" s="4" customFormat="1" x14ac:dyDescent="0.2">
      <c r="A155" s="5"/>
      <c r="B155" s="6"/>
      <c r="C155" s="6"/>
      <c r="G155" s="25"/>
    </row>
    <row r="156" spans="1:7" s="4" customFormat="1" x14ac:dyDescent="0.2">
      <c r="A156" s="5"/>
      <c r="B156" s="6"/>
      <c r="C156" s="6"/>
      <c r="G156" s="25"/>
    </row>
    <row r="157" spans="1:7" s="4" customFormat="1" x14ac:dyDescent="0.2">
      <c r="A157" s="5"/>
      <c r="B157" s="6"/>
      <c r="C157" s="6"/>
      <c r="G157" s="25"/>
    </row>
    <row r="158" spans="1:7" s="4" customFormat="1" x14ac:dyDescent="0.2">
      <c r="A158" s="5"/>
      <c r="B158" s="6"/>
      <c r="C158" s="6"/>
      <c r="G158" s="25"/>
    </row>
    <row r="159" spans="1:7" s="4" customFormat="1" x14ac:dyDescent="0.2">
      <c r="A159" s="5"/>
      <c r="B159" s="6"/>
      <c r="C159" s="6"/>
      <c r="G159" s="25"/>
    </row>
    <row r="160" spans="1:7" s="4" customFormat="1" x14ac:dyDescent="0.2">
      <c r="A160" s="5"/>
      <c r="B160" s="6"/>
      <c r="C160" s="6"/>
      <c r="G160" s="25"/>
    </row>
    <row r="161" spans="1:7" s="4" customFormat="1" x14ac:dyDescent="0.2">
      <c r="A161" s="5"/>
      <c r="B161" s="6"/>
      <c r="C161" s="6"/>
      <c r="G161" s="25"/>
    </row>
    <row r="162" spans="1:7" s="4" customFormat="1" x14ac:dyDescent="0.2">
      <c r="A162" s="5"/>
      <c r="B162" s="6"/>
      <c r="C162" s="6"/>
      <c r="G162" s="25"/>
    </row>
    <row r="163" spans="1:7" s="4" customFormat="1" x14ac:dyDescent="0.2">
      <c r="A163" s="5"/>
      <c r="B163" s="6"/>
      <c r="C163" s="6"/>
      <c r="G163" s="25"/>
    </row>
    <row r="164" spans="1:7" s="4" customFormat="1" x14ac:dyDescent="0.2">
      <c r="A164" s="5"/>
      <c r="B164" s="6"/>
      <c r="C164" s="6"/>
      <c r="G164" s="25"/>
    </row>
    <row r="165" spans="1:7" s="4" customFormat="1" x14ac:dyDescent="0.2">
      <c r="A165" s="5"/>
      <c r="B165" s="6"/>
      <c r="C165" s="6"/>
      <c r="G165" s="25"/>
    </row>
    <row r="166" spans="1:7" s="4" customFormat="1" x14ac:dyDescent="0.2">
      <c r="A166" s="5"/>
      <c r="B166" s="6"/>
      <c r="C166" s="6"/>
      <c r="G166" s="25"/>
    </row>
    <row r="167" spans="1:7" s="4" customFormat="1" x14ac:dyDescent="0.2">
      <c r="A167" s="5"/>
      <c r="B167" s="6"/>
      <c r="C167" s="6"/>
      <c r="G167" s="25"/>
    </row>
    <row r="168" spans="1:7" s="4" customFormat="1" x14ac:dyDescent="0.2">
      <c r="A168" s="5"/>
      <c r="B168" s="6"/>
      <c r="C168" s="6"/>
      <c r="G168" s="25"/>
    </row>
    <row r="169" spans="1:7" s="4" customFormat="1" x14ac:dyDescent="0.2">
      <c r="A169" s="5"/>
      <c r="B169" s="6"/>
      <c r="C169" s="6"/>
      <c r="G169" s="25"/>
    </row>
    <row r="170" spans="1:7" s="4" customFormat="1" x14ac:dyDescent="0.2">
      <c r="A170" s="5"/>
      <c r="B170" s="6"/>
      <c r="C170" s="6"/>
      <c r="G170" s="25"/>
    </row>
    <row r="171" spans="1:7" s="4" customFormat="1" x14ac:dyDescent="0.2">
      <c r="A171" s="5"/>
      <c r="B171" s="6"/>
      <c r="C171" s="6"/>
      <c r="G171" s="25"/>
    </row>
    <row r="172" spans="1:7" s="4" customFormat="1" x14ac:dyDescent="0.2">
      <c r="A172" s="5"/>
      <c r="B172" s="6"/>
      <c r="C172" s="6"/>
      <c r="G172" s="25"/>
    </row>
    <row r="173" spans="1:7" s="4" customFormat="1" x14ac:dyDescent="0.2">
      <c r="A173" s="5"/>
      <c r="B173" s="6"/>
      <c r="C173" s="6"/>
      <c r="G173" s="25"/>
    </row>
    <row r="174" spans="1:7" s="4" customFormat="1" x14ac:dyDescent="0.2">
      <c r="A174" s="5"/>
      <c r="B174" s="6"/>
      <c r="C174" s="6"/>
      <c r="G174" s="25"/>
    </row>
    <row r="175" spans="1:7" s="4" customFormat="1" x14ac:dyDescent="0.2">
      <c r="A175" s="5"/>
      <c r="B175" s="6"/>
      <c r="C175" s="6"/>
      <c r="G175" s="25"/>
    </row>
    <row r="176" spans="1:7" s="4" customFormat="1" x14ac:dyDescent="0.2">
      <c r="A176" s="5"/>
      <c r="B176" s="6"/>
      <c r="C176" s="6"/>
      <c r="G176" s="25"/>
    </row>
    <row r="177" spans="1:7" s="4" customFormat="1" x14ac:dyDescent="0.2">
      <c r="A177" s="5"/>
      <c r="B177" s="6"/>
      <c r="C177" s="6"/>
      <c r="G177" s="25"/>
    </row>
    <row r="178" spans="1:7" s="4" customFormat="1" x14ac:dyDescent="0.2">
      <c r="A178" s="5"/>
      <c r="B178" s="6"/>
      <c r="C178" s="6"/>
      <c r="G178" s="25"/>
    </row>
    <row r="179" spans="1:7" s="4" customFormat="1" x14ac:dyDescent="0.2">
      <c r="A179" s="5"/>
      <c r="B179" s="6"/>
      <c r="C179" s="6"/>
      <c r="G179" s="25"/>
    </row>
    <row r="180" spans="1:7" s="4" customFormat="1" x14ac:dyDescent="0.2">
      <c r="A180" s="5"/>
      <c r="B180" s="6"/>
      <c r="C180" s="6"/>
      <c r="G180" s="25"/>
    </row>
    <row r="181" spans="1:7" s="4" customFormat="1" x14ac:dyDescent="0.2">
      <c r="A181" s="5"/>
      <c r="B181" s="6"/>
      <c r="C181" s="6"/>
      <c r="G181" s="25"/>
    </row>
    <row r="182" spans="1:7" s="4" customFormat="1" x14ac:dyDescent="0.2">
      <c r="A182" s="5"/>
      <c r="B182" s="6"/>
      <c r="C182" s="6"/>
      <c r="G182" s="25"/>
    </row>
    <row r="183" spans="1:7" s="4" customFormat="1" x14ac:dyDescent="0.2">
      <c r="A183" s="5"/>
      <c r="B183" s="6"/>
      <c r="C183" s="6"/>
      <c r="G183" s="25"/>
    </row>
    <row r="184" spans="1:7" s="4" customFormat="1" x14ac:dyDescent="0.2">
      <c r="A184" s="5"/>
      <c r="B184" s="6"/>
      <c r="C184" s="6"/>
      <c r="G184" s="25"/>
    </row>
    <row r="185" spans="1:7" s="4" customFormat="1" x14ac:dyDescent="0.2">
      <c r="A185" s="5"/>
      <c r="B185" s="6"/>
      <c r="C185" s="6"/>
      <c r="G185" s="25"/>
    </row>
    <row r="186" spans="1:7" s="4" customFormat="1" x14ac:dyDescent="0.2">
      <c r="A186" s="5"/>
      <c r="B186" s="6"/>
      <c r="C186" s="6"/>
      <c r="G186" s="25"/>
    </row>
    <row r="187" spans="1:7" s="4" customFormat="1" x14ac:dyDescent="0.2">
      <c r="A187" s="5"/>
      <c r="B187" s="6"/>
      <c r="C187" s="6"/>
      <c r="G187" s="25"/>
    </row>
    <row r="188" spans="1:7" s="4" customFormat="1" x14ac:dyDescent="0.2">
      <c r="A188" s="5"/>
      <c r="B188" s="6"/>
      <c r="C188" s="6"/>
      <c r="G188" s="25"/>
    </row>
    <row r="189" spans="1:7" s="4" customFormat="1" x14ac:dyDescent="0.2">
      <c r="A189" s="5"/>
      <c r="B189" s="6"/>
      <c r="C189" s="6"/>
      <c r="G189" s="25"/>
    </row>
    <row r="190" spans="1:7" s="4" customFormat="1" x14ac:dyDescent="0.2">
      <c r="A190" s="5"/>
      <c r="B190" s="6"/>
      <c r="C190" s="6"/>
      <c r="G190" s="25"/>
    </row>
    <row r="191" spans="1:7" s="4" customFormat="1" x14ac:dyDescent="0.2">
      <c r="A191" s="5"/>
      <c r="B191" s="6"/>
      <c r="C191" s="6"/>
      <c r="G191" s="25"/>
    </row>
    <row r="192" spans="1:7" s="4" customFormat="1" x14ac:dyDescent="0.2">
      <c r="A192" s="5"/>
      <c r="B192" s="6"/>
      <c r="C192" s="6"/>
      <c r="G192" s="25"/>
    </row>
    <row r="193" spans="1:7" s="4" customFormat="1" x14ac:dyDescent="0.2">
      <c r="A193" s="5"/>
      <c r="B193" s="6"/>
      <c r="C193" s="6"/>
      <c r="G193" s="25"/>
    </row>
    <row r="194" spans="1:7" s="4" customFormat="1" x14ac:dyDescent="0.2">
      <c r="A194" s="5"/>
      <c r="B194" s="6"/>
      <c r="C194" s="6"/>
      <c r="G194" s="25"/>
    </row>
    <row r="195" spans="1:7" s="4" customFormat="1" x14ac:dyDescent="0.2">
      <c r="A195" s="5"/>
      <c r="B195" s="6"/>
      <c r="C195" s="6"/>
      <c r="G195" s="25"/>
    </row>
    <row r="196" spans="1:7" s="4" customFormat="1" x14ac:dyDescent="0.2">
      <c r="A196" s="5"/>
      <c r="B196" s="6"/>
      <c r="C196" s="6"/>
      <c r="G196" s="25"/>
    </row>
    <row r="197" spans="1:7" s="4" customFormat="1" x14ac:dyDescent="0.2">
      <c r="A197" s="5"/>
      <c r="B197" s="6"/>
      <c r="C197" s="6"/>
      <c r="G197" s="25"/>
    </row>
    <row r="198" spans="1:7" s="4" customFormat="1" x14ac:dyDescent="0.2">
      <c r="A198" s="5"/>
      <c r="B198" s="6"/>
      <c r="C198" s="6"/>
      <c r="G198" s="25"/>
    </row>
    <row r="199" spans="1:7" s="4" customFormat="1" x14ac:dyDescent="0.2">
      <c r="A199" s="5"/>
      <c r="B199" s="6"/>
      <c r="C199" s="6"/>
      <c r="G199" s="25"/>
    </row>
    <row r="200" spans="1:7" s="4" customFormat="1" x14ac:dyDescent="0.2">
      <c r="A200" s="5"/>
      <c r="B200" s="6"/>
      <c r="C200" s="6"/>
      <c r="G200" s="25"/>
    </row>
    <row r="201" spans="1:7" s="4" customFormat="1" x14ac:dyDescent="0.2">
      <c r="A201" s="5"/>
      <c r="B201" s="6"/>
      <c r="C201" s="6"/>
      <c r="G201" s="25"/>
    </row>
    <row r="202" spans="1:7" s="4" customFormat="1" x14ac:dyDescent="0.2">
      <c r="A202" s="5"/>
      <c r="B202" s="6"/>
      <c r="C202" s="6"/>
      <c r="G202" s="25"/>
    </row>
    <row r="203" spans="1:7" s="4" customFormat="1" x14ac:dyDescent="0.2">
      <c r="A203" s="5"/>
      <c r="B203" s="6"/>
      <c r="C203" s="6"/>
      <c r="G203" s="25"/>
    </row>
    <row r="204" spans="1:7" s="4" customFormat="1" x14ac:dyDescent="0.2">
      <c r="A204" s="5"/>
      <c r="B204" s="6"/>
      <c r="C204" s="6"/>
      <c r="G204" s="25"/>
    </row>
    <row r="205" spans="1:7" s="4" customFormat="1" x14ac:dyDescent="0.2">
      <c r="A205" s="5"/>
      <c r="B205" s="6"/>
      <c r="C205" s="6"/>
      <c r="G205" s="25"/>
    </row>
    <row r="206" spans="1:7" s="4" customFormat="1" x14ac:dyDescent="0.2">
      <c r="A206" s="5"/>
      <c r="B206" s="6"/>
      <c r="C206" s="6"/>
      <c r="G206" s="25"/>
    </row>
    <row r="207" spans="1:7" s="4" customFormat="1" x14ac:dyDescent="0.2">
      <c r="A207" s="5"/>
      <c r="B207" s="6"/>
      <c r="C207" s="6"/>
      <c r="G207" s="25"/>
    </row>
    <row r="208" spans="1:7" s="4" customFormat="1" x14ac:dyDescent="0.2">
      <c r="A208" s="5"/>
      <c r="B208" s="6"/>
      <c r="C208" s="6"/>
      <c r="G208" s="25"/>
    </row>
    <row r="209" spans="1:7" s="4" customFormat="1" x14ac:dyDescent="0.2">
      <c r="A209" s="5"/>
      <c r="B209" s="6"/>
      <c r="C209" s="6"/>
      <c r="G209" s="25"/>
    </row>
    <row r="210" spans="1:7" s="4" customFormat="1" x14ac:dyDescent="0.2">
      <c r="A210" s="5"/>
      <c r="B210" s="6"/>
      <c r="C210" s="6"/>
      <c r="G210" s="25"/>
    </row>
    <row r="211" spans="1:7" s="4" customFormat="1" x14ac:dyDescent="0.2">
      <c r="A211" s="5"/>
      <c r="B211" s="6"/>
      <c r="C211" s="6"/>
      <c r="G211" s="25"/>
    </row>
    <row r="212" spans="1:7" s="4" customFormat="1" x14ac:dyDescent="0.2">
      <c r="A212" s="5"/>
      <c r="B212" s="6"/>
      <c r="C212" s="6"/>
      <c r="G212" s="25"/>
    </row>
    <row r="213" spans="1:7" s="4" customFormat="1" x14ac:dyDescent="0.2">
      <c r="A213" s="5"/>
      <c r="B213" s="6"/>
      <c r="C213" s="6"/>
      <c r="G213" s="25"/>
    </row>
    <row r="214" spans="1:7" s="4" customFormat="1" x14ac:dyDescent="0.2">
      <c r="A214" s="5"/>
      <c r="B214" s="6"/>
      <c r="C214" s="6"/>
      <c r="G214" s="25"/>
    </row>
    <row r="215" spans="1:7" s="4" customFormat="1" x14ac:dyDescent="0.2">
      <c r="A215" s="5"/>
      <c r="B215" s="6"/>
      <c r="C215" s="6"/>
      <c r="G215" s="25"/>
    </row>
    <row r="216" spans="1:7" s="4" customFormat="1" x14ac:dyDescent="0.2">
      <c r="A216" s="5"/>
      <c r="B216" s="6"/>
      <c r="C216" s="6"/>
      <c r="G216" s="25"/>
    </row>
  </sheetData>
  <mergeCells count="16">
    <mergeCell ref="B29:J29"/>
    <mergeCell ref="B40:J40"/>
    <mergeCell ref="B46:J46"/>
    <mergeCell ref="A10:A11"/>
    <mergeCell ref="B10:B11"/>
    <mergeCell ref="D10:I10"/>
    <mergeCell ref="C10:C11"/>
    <mergeCell ref="J10:J11"/>
    <mergeCell ref="H1:J1"/>
    <mergeCell ref="H2:J2"/>
    <mergeCell ref="H3:J3"/>
    <mergeCell ref="H4:J4"/>
    <mergeCell ref="B23:J23"/>
    <mergeCell ref="H7:J7"/>
    <mergeCell ref="H6:J6"/>
    <mergeCell ref="A9:J9"/>
  </mergeCells>
  <printOptions horizontalCentered="1"/>
  <pageMargins left="0.78740157480314965" right="0.78740157480314965" top="1.1811023622047245" bottom="0.43307086614173229" header="0.70866141732283472" footer="0.31496062992125984"/>
  <pageSetup paperSize="9" scale="60" fitToHeight="0" orientation="landscape" r:id="rId1"/>
  <headerFooter differentFirst="1" alignWithMargins="0">
    <oddHeader>&amp;C&amp;P</oddHeader>
  </headerFooter>
  <rowBreaks count="2" manualBreakCount="2">
    <brk id="22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2024-01-14T07:06:35Z</dcterms:modified>
</cp:coreProperties>
</file>