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-15" yWindow="225" windowWidth="22725" windowHeight="11805" tabRatio="582"/>
  </bookViews>
  <sheets>
    <sheet name="Приложение на печать (5)" sheetId="14" r:id="rId1"/>
  </sheets>
  <definedNames>
    <definedName name="_xlnm.Print_Area" localSheetId="0">'Приложение на печать (5)'!$A$1:$K$157</definedName>
  </definedNames>
  <calcPr calcId="144525"/>
</workbook>
</file>

<file path=xl/calcChain.xml><?xml version="1.0" encoding="utf-8"?>
<calcChain xmlns="http://schemas.openxmlformats.org/spreadsheetml/2006/main">
  <c r="I12" i="14" l="1"/>
  <c r="I15" i="14"/>
  <c r="H15" i="14"/>
  <c r="G26" i="14" l="1"/>
  <c r="I26" i="14"/>
  <c r="J26" i="14"/>
  <c r="H45" i="14" l="1"/>
  <c r="G45" i="14"/>
  <c r="F45" i="14"/>
  <c r="E45" i="14"/>
  <c r="D45" i="14"/>
  <c r="C45" i="14" s="1"/>
  <c r="G41" i="14"/>
  <c r="F41" i="14"/>
  <c r="E41" i="14"/>
  <c r="D41" i="14"/>
  <c r="G22" i="14" l="1"/>
  <c r="F35" i="14" l="1"/>
  <c r="E35" i="14" l="1"/>
  <c r="E49" i="14"/>
  <c r="E61" i="14" l="1"/>
  <c r="E18" i="14" l="1"/>
  <c r="D17" i="14" l="1"/>
  <c r="D16" i="14" s="1"/>
  <c r="F17" i="14"/>
  <c r="F18" i="14"/>
  <c r="D20" i="14"/>
  <c r="E20" i="14"/>
  <c r="F20" i="14"/>
  <c r="H22" i="14"/>
  <c r="H21" i="14" s="1"/>
  <c r="H17" i="14" s="1"/>
  <c r="D23" i="14"/>
  <c r="E23" i="14"/>
  <c r="F23" i="14"/>
  <c r="G23" i="14"/>
  <c r="H23" i="14"/>
  <c r="C24" i="14"/>
  <c r="C25" i="14"/>
  <c r="D26" i="14"/>
  <c r="E26" i="14"/>
  <c r="F26" i="14"/>
  <c r="H26" i="14"/>
  <c r="C27" i="14"/>
  <c r="C28" i="14"/>
  <c r="D29" i="14"/>
  <c r="E29" i="14"/>
  <c r="F29" i="14"/>
  <c r="C30" i="14"/>
  <c r="C31" i="14"/>
  <c r="D34" i="14"/>
  <c r="E34" i="14"/>
  <c r="F34" i="14"/>
  <c r="G34" i="14"/>
  <c r="H34" i="14"/>
  <c r="D35" i="14"/>
  <c r="D14" i="14" s="1"/>
  <c r="D36" i="14"/>
  <c r="D15" i="14" s="1"/>
  <c r="E36" i="14"/>
  <c r="E15" i="14" s="1"/>
  <c r="F36" i="14"/>
  <c r="F15" i="14" s="1"/>
  <c r="G36" i="14"/>
  <c r="H36" i="14"/>
  <c r="D37" i="14"/>
  <c r="E37" i="14"/>
  <c r="F37" i="14"/>
  <c r="G37" i="14"/>
  <c r="H37" i="14"/>
  <c r="C38" i="14"/>
  <c r="C39" i="14"/>
  <c r="C40" i="14"/>
  <c r="H41" i="14"/>
  <c r="C41" i="14" s="1"/>
  <c r="C42" i="14"/>
  <c r="C43" i="14"/>
  <c r="C44" i="14"/>
  <c r="C46" i="14"/>
  <c r="C47" i="14"/>
  <c r="C48" i="14"/>
  <c r="D49" i="14"/>
  <c r="F49" i="14"/>
  <c r="G49" i="14"/>
  <c r="H49" i="14"/>
  <c r="C50" i="14"/>
  <c r="C51" i="14"/>
  <c r="C52" i="14"/>
  <c r="D53" i="14"/>
  <c r="E53" i="14"/>
  <c r="F53" i="14"/>
  <c r="G53" i="14"/>
  <c r="H53" i="14"/>
  <c r="C54" i="14"/>
  <c r="C55" i="14"/>
  <c r="C56" i="14"/>
  <c r="D57" i="14"/>
  <c r="E57" i="14"/>
  <c r="F57" i="14"/>
  <c r="G57" i="14"/>
  <c r="H57" i="14"/>
  <c r="C58" i="14"/>
  <c r="C59" i="14"/>
  <c r="C60" i="14"/>
  <c r="D61" i="14"/>
  <c r="F61" i="14"/>
  <c r="G61" i="14"/>
  <c r="H61" i="14"/>
  <c r="C62" i="14"/>
  <c r="C63" i="14"/>
  <c r="C64" i="14"/>
  <c r="D65" i="14"/>
  <c r="E65" i="14"/>
  <c r="F65" i="14"/>
  <c r="G65" i="14"/>
  <c r="H65" i="14"/>
  <c r="C66" i="14"/>
  <c r="C67" i="14"/>
  <c r="C68" i="14"/>
  <c r="D69" i="14"/>
  <c r="E69" i="14"/>
  <c r="F69" i="14"/>
  <c r="G69" i="14"/>
  <c r="H69" i="14"/>
  <c r="C70" i="14"/>
  <c r="C71" i="14"/>
  <c r="C72" i="14"/>
  <c r="D73" i="14"/>
  <c r="E73" i="14"/>
  <c r="F73" i="14"/>
  <c r="G73" i="14"/>
  <c r="H73" i="14"/>
  <c r="C74" i="14"/>
  <c r="C75" i="14"/>
  <c r="C76" i="14"/>
  <c r="D77" i="14"/>
  <c r="E77" i="14"/>
  <c r="F77" i="14"/>
  <c r="G77" i="14"/>
  <c r="H77" i="14"/>
  <c r="C78" i="14"/>
  <c r="C79" i="14"/>
  <c r="C80" i="14"/>
  <c r="D81" i="14"/>
  <c r="E81" i="14"/>
  <c r="F81" i="14"/>
  <c r="G81" i="14"/>
  <c r="H81" i="14"/>
  <c r="C82" i="14"/>
  <c r="C83" i="14"/>
  <c r="C84" i="14"/>
  <c r="D85" i="14"/>
  <c r="E85" i="14"/>
  <c r="F85" i="14"/>
  <c r="G85" i="14"/>
  <c r="H85" i="14"/>
  <c r="C86" i="14"/>
  <c r="C87" i="14"/>
  <c r="C88" i="14"/>
  <c r="D89" i="14"/>
  <c r="E89" i="14"/>
  <c r="F89" i="14"/>
  <c r="G89" i="14"/>
  <c r="H89" i="14"/>
  <c r="C90" i="14"/>
  <c r="C91" i="14"/>
  <c r="C92" i="14"/>
  <c r="D93" i="14"/>
  <c r="E93" i="14"/>
  <c r="F93" i="14"/>
  <c r="G93" i="14"/>
  <c r="H93" i="14"/>
  <c r="C94" i="14"/>
  <c r="C95" i="14"/>
  <c r="C96" i="14"/>
  <c r="D97" i="14"/>
  <c r="E97" i="14"/>
  <c r="F97" i="14"/>
  <c r="G97" i="14"/>
  <c r="H97" i="14"/>
  <c r="C98" i="14"/>
  <c r="C99" i="14"/>
  <c r="C100" i="14"/>
  <c r="D101" i="14"/>
  <c r="E101" i="14"/>
  <c r="F101" i="14"/>
  <c r="G101" i="14"/>
  <c r="H101" i="14"/>
  <c r="C102" i="14"/>
  <c r="C103" i="14"/>
  <c r="C104" i="14"/>
  <c r="D105" i="14"/>
  <c r="E105" i="14"/>
  <c r="F105" i="14"/>
  <c r="G105" i="14"/>
  <c r="H105" i="14"/>
  <c r="C106" i="14"/>
  <c r="C107" i="14"/>
  <c r="C108" i="14"/>
  <c r="D109" i="14"/>
  <c r="E109" i="14"/>
  <c r="F109" i="14"/>
  <c r="G109" i="14"/>
  <c r="H109" i="14"/>
  <c r="C110" i="14"/>
  <c r="C111" i="14"/>
  <c r="C112" i="14"/>
  <c r="D113" i="14"/>
  <c r="E113" i="14"/>
  <c r="F113" i="14"/>
  <c r="G113" i="14"/>
  <c r="H113" i="14"/>
  <c r="C114" i="14"/>
  <c r="C115" i="14"/>
  <c r="C116" i="14"/>
  <c r="D117" i="14"/>
  <c r="E117" i="14"/>
  <c r="F117" i="14"/>
  <c r="G117" i="14"/>
  <c r="H117" i="14"/>
  <c r="C118" i="14"/>
  <c r="C119" i="14"/>
  <c r="C120" i="14"/>
  <c r="D121" i="14"/>
  <c r="E121" i="14"/>
  <c r="F121" i="14"/>
  <c r="G121" i="14"/>
  <c r="H121" i="14"/>
  <c r="C122" i="14"/>
  <c r="C123" i="14"/>
  <c r="C124" i="14"/>
  <c r="D125" i="14"/>
  <c r="E125" i="14"/>
  <c r="F125" i="14"/>
  <c r="G125" i="14"/>
  <c r="H125" i="14"/>
  <c r="C126" i="14"/>
  <c r="C127" i="14"/>
  <c r="C128" i="14"/>
  <c r="D129" i="14"/>
  <c r="E129" i="14"/>
  <c r="F129" i="14"/>
  <c r="G129" i="14"/>
  <c r="H129" i="14"/>
  <c r="C130" i="14"/>
  <c r="C131" i="14"/>
  <c r="C132" i="14"/>
  <c r="D133" i="14"/>
  <c r="E133" i="14"/>
  <c r="F133" i="14"/>
  <c r="G133" i="14"/>
  <c r="H133" i="14"/>
  <c r="C134" i="14"/>
  <c r="C135" i="14"/>
  <c r="C136" i="14"/>
  <c r="D137" i="14"/>
  <c r="E137" i="14"/>
  <c r="F137" i="14"/>
  <c r="G137" i="14"/>
  <c r="H137" i="14"/>
  <c r="C138" i="14"/>
  <c r="C139" i="14"/>
  <c r="C140" i="14"/>
  <c r="D141" i="14"/>
  <c r="E141" i="14"/>
  <c r="F141" i="14"/>
  <c r="G141" i="14"/>
  <c r="H141" i="14"/>
  <c r="C142" i="14"/>
  <c r="C143" i="14"/>
  <c r="C144" i="14"/>
  <c r="D145" i="14"/>
  <c r="E145" i="14"/>
  <c r="F145" i="14"/>
  <c r="G145" i="14"/>
  <c r="H145" i="14"/>
  <c r="C146" i="14"/>
  <c r="C147" i="14"/>
  <c r="C148" i="14"/>
  <c r="D149" i="14"/>
  <c r="E149" i="14"/>
  <c r="F149" i="14"/>
  <c r="G149" i="14"/>
  <c r="H149" i="14"/>
  <c r="C150" i="14"/>
  <c r="C151" i="14"/>
  <c r="C152" i="14"/>
  <c r="C145" i="14" l="1"/>
  <c r="C26" i="14"/>
  <c r="C125" i="14"/>
  <c r="C20" i="14"/>
  <c r="C109" i="14"/>
  <c r="C93" i="14"/>
  <c r="C77" i="14"/>
  <c r="C61" i="14"/>
  <c r="E33" i="14"/>
  <c r="C22" i="14"/>
  <c r="H18" i="14"/>
  <c r="H16" i="14" s="1"/>
  <c r="E13" i="14"/>
  <c r="C149" i="14"/>
  <c r="C137" i="14"/>
  <c r="C133" i="14"/>
  <c r="C129" i="14"/>
  <c r="C141" i="14"/>
  <c r="C121" i="14"/>
  <c r="C117" i="14"/>
  <c r="C113" i="14"/>
  <c r="C105" i="14"/>
  <c r="C101" i="14"/>
  <c r="C97" i="14"/>
  <c r="C89" i="14"/>
  <c r="F14" i="14"/>
  <c r="F33" i="14"/>
  <c r="D33" i="14"/>
  <c r="F16" i="14"/>
  <c r="H33" i="14"/>
  <c r="C23" i="14"/>
  <c r="C36" i="14"/>
  <c r="C85" i="14"/>
  <c r="C81" i="14"/>
  <c r="C73" i="14"/>
  <c r="C69" i="14"/>
  <c r="C65" i="14"/>
  <c r="C57" i="14"/>
  <c r="C53" i="14"/>
  <c r="C49" i="14"/>
  <c r="C37" i="14"/>
  <c r="G33" i="14"/>
  <c r="H13" i="14"/>
  <c r="C34" i="14"/>
  <c r="F13" i="14"/>
  <c r="C35" i="14"/>
  <c r="G14" i="14"/>
  <c r="D13" i="14"/>
  <c r="G21" i="14"/>
  <c r="E16" i="14"/>
  <c r="G15" i="14"/>
  <c r="E14" i="14"/>
  <c r="H14" i="14" l="1"/>
  <c r="H12" i="14" s="1"/>
  <c r="C33" i="14"/>
  <c r="E12" i="14"/>
  <c r="F12" i="14"/>
  <c r="C14" i="14"/>
  <c r="G17" i="14"/>
  <c r="C21" i="14"/>
  <c r="D12" i="14"/>
  <c r="C18" i="14"/>
  <c r="G16" i="14" l="1"/>
  <c r="G13" i="14"/>
  <c r="C17" i="14"/>
  <c r="C16" i="14" s="1"/>
  <c r="G12" i="14" l="1"/>
  <c r="C13" i="14"/>
</calcChain>
</file>

<file path=xl/sharedStrings.xml><?xml version="1.0" encoding="utf-8"?>
<sst xmlns="http://schemas.openxmlformats.org/spreadsheetml/2006/main" count="286" uniqueCount="60">
  <si>
    <t xml:space="preserve">Областной бюджет         </t>
  </si>
  <si>
    <t xml:space="preserve">Местный бюджет           </t>
  </si>
  <si>
    <t>Областной бюджет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</si>
  <si>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</si>
  <si>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</si>
  <si>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</si>
  <si>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</si>
  <si>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</si>
  <si>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</si>
  <si>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Объемы финансирования, тыс. рублей</t>
  </si>
  <si>
    <t>Внебюджетные средства</t>
  </si>
  <si>
    <t>3, 4, 5, 6</t>
  </si>
  <si>
    <t xml:space="preserve">Всего по программе, в том числе     </t>
  </si>
  <si>
    <t xml:space="preserve">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</si>
  <si>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«Формирование современной городской среды в Артемовском городском округе до 2024 года»</t>
  </si>
  <si>
    <t xml:space="preserve">Местный бюджет </t>
  </si>
  <si>
    <t>8, 9, 10, 11,                            13, 14, 15, 16</t>
  </si>
  <si>
    <t>№ строки</t>
  </si>
  <si>
    <t>Наименование мероприятия/Источники расходов на финансирование</t>
  </si>
  <si>
    <t>Мероприятие 1. 
Благоустройство общественных территорий, всего, из них:</t>
  </si>
  <si>
    <t>Мероприятие 1.2. 
Благоустройство сквера по ул.Комсомольская, г. Артемовский</t>
  </si>
  <si>
    <t>Мероприятие 1.3.
Благоустройство сквера по ул.Молодежи, г. Артемовский</t>
  </si>
  <si>
    <t>Мероприятие 2. 
Благоустройство дворовых территорий, всего, из них:</t>
  </si>
  <si>
    <t>в том числе  2.1. 
Благоустройство дворовой территории, расположенной по адресу: г.Артемовский, ул.Первомайская, 55</t>
  </si>
  <si>
    <t>в том числе 2.2. 
Благоустройство дворовой территории, расположенной по адресу: г.Артемовский, ул.Заводская, 50</t>
  </si>
  <si>
    <t>в том числе 2.5. 
Благоустройство дворовой территории, расположенной по адресу: г.Артемовский, пер.Вайнера, 3 А</t>
  </si>
  <si>
    <t>в том числе 2.7. 
Благоустройство дворовой территории, расположенной по адресу: Артемовский район, п.Буланаш, ул.Машиностроителей, 4</t>
  </si>
  <si>
    <t>в том числе 2.8. 
Благоустройство дворовой территории, расположенной по адресу: г.Артемовский, ул.Полярников, 29</t>
  </si>
  <si>
    <t>в том числе 2.9. 
Благоустройство дворовой территории, расположенной по адресу: г.Артемовский, ул.Свободы, 80</t>
  </si>
  <si>
    <t>в том числе 2.10. 
Благоустройство дворовых территорий, расположенных по адресу: г.Артемовский, ул.Ленина, 14, 16 ,18</t>
  </si>
  <si>
    <t>в том числе 2.11. 
Благоустройство дворовой территории, расположенной по адресу: г.Артемовский, ул.Лесная, 26</t>
  </si>
  <si>
    <t>в том числе 2.12. 
Благоустройство дворовой территории, расположенной по адресу: г.Артемовский, ул.Терешковой, 18</t>
  </si>
  <si>
    <t>в том числе 2.13. 
Благоустройство дворовой территории, расположенной по адресу: г.Артемовский, ул. Свободы, 142</t>
  </si>
  <si>
    <t>в том числе 2.14. 
Благоустройство дворовой территории, расположенной по адресу: г.Артемовский, ул.Свободы, 55</t>
  </si>
  <si>
    <t>в том числе 2.15. 
Благоустройство дворовых территорий, расположенных по адресу: г.Артемовский, ул.Лесная, 1, 6б</t>
  </si>
  <si>
    <t>в том числе 2.16. 
Благоустройство дворовой территории, расположенной по адресу: Артемовский район, п.Буланаш, ул.Проходчиков, 6</t>
  </si>
  <si>
    <t>в том числе 2.17. 
Благоустройство дворовой территории, расположенной по адресу: г.Артемовский, ул.Свободы, 86</t>
  </si>
  <si>
    <t>в том числе 2.18. 
Благоустройство дворовой территории, расположенной по адресу: г.Артемовский, ул. Мира, 29</t>
  </si>
  <si>
    <t>в том числе 2.19. 
Благоустройство дворовой территории, расположенной по адресу: Артемовский район, п.Буланаш, ул.Комсомольская, 16</t>
  </si>
  <si>
    <t>в том числе 2.20. 
Благоустройство дворовой территории, расположенной по адресу: г.Артемовский, ул. Карла Маркса, 88</t>
  </si>
  <si>
    <t>в том числе 2.21. 
Благоустройство дворовой территории, расположенной по адресу: г.Артемовский, ул.Паровозников, 31</t>
  </si>
  <si>
    <t>в том числе 2.22. 
Благоустройство дворовых территорий, расположенных по адресу: г. Артемовский, ул.Свободы, 43 А, 43 В</t>
  </si>
  <si>
    <t>в том числе 2.23. 
Благоустройство дворовой территории, расположенной по адресу: г. Артемовский, ул.Первомайская, 51</t>
  </si>
  <si>
    <t>в том числе 2.24. 
Благоустройство дворовой территории, расположенной по адресу: г. Артемовский, ул.Достоевского, 4 А</t>
  </si>
  <si>
    <t>в том числе 2.25. 
Благоустройство дворовой территории, расположенной по адресу: г.Артемовский, ул.Энгельса, 13</t>
  </si>
  <si>
    <t>в том числе 2.26. 
Благоустройство дворовой территории, расположенной по адресу: г.Артемовский, ул.Мира, 7</t>
  </si>
  <si>
    <t>в том числе 2.27. 
Благоустройство дворовой территории, расположенной по адресу: г.Артемовский,  ул.Банковская, 8</t>
  </si>
  <si>
    <t>в том числе 2.28. 
Благоустройство типовой дворовой территории</t>
  </si>
  <si>
    <t>в том числе 2.29. 
Благоустройство дворовой территории, расположенной по адресу: Артемовский район, п.Буланаш, ул.Машиностроителей, 10</t>
  </si>
  <si>
    <t>в том числе 2.3. 
Благоустройство дворовой территории, расположенной по адресу: г.Артемовский, ул.Мира, 12</t>
  </si>
  <si>
    <t>в том числе 2.4. 
Благоустройство дворовой территории, расположенной по адресу: г.Артемовский, ул.Лесная,  22 Б</t>
  </si>
  <si>
    <t>в том числе 2.6. 
Благоустройство дворовых территорий, расположенных по адресу: г.Артемовский, ул.Первомайская, 59, ул.Терешковой, 20, 24</t>
  </si>
  <si>
    <t xml:space="preserve">к муниципальной программе                                                                                          Артемовского городского округа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 в Артемовском городском округе до 2024 года»                                                                           
</t>
  </si>
  <si>
    <t xml:space="preserve">Мероприятие 1.1. 
Благоустройство сквера Победы по ул.Ленина в г.Артемовском </t>
  </si>
  <si>
    <t>Мероприятие 1.4. 
Благоустройство городского парка культуры и отдыха в г.Артемовский (*):</t>
  </si>
  <si>
    <t xml:space="preserve">                                                                                                                                                       Приложение № 2</t>
  </si>
  <si>
    <t>(*) по итогам рейтингового голосования на 2021 год победителем является городской парк культуры и отдыха в г. Артемовском (I этап), в соотвествии с итоговым протоколом заседания общественной комиссии об итогах голосования по отбору общественных территорий Артемовского городского округа от 17.01.2020, объем средств на 2022 год будет уточнен после утверждения бюджета</t>
  </si>
  <si>
    <t xml:space="preserve">к постановлению Администрации Артемовского городского округа                                                                        от __________ № _____-ПА </t>
  </si>
  <si>
    <t>Исполнитель: ведущий специалист УГХ Малых Ю.А., 8 (343 63) 59 308 (доб. 208)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</si>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</sst>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4" fontId="3" fillId="2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4" fontId="6" fillId="2" borderId="0" xfId="0" applyNumberFormat="1" applyFont="1" applyFill="1" applyBorder="1" applyAlignment="1">
      <alignment horizontal="right" vertical="top" wrapText="1"/>
    </xf>
    <xf numFmtId="164" fontId="4" fillId="2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60"/>
  <sheetViews>
    <sheetView tabSelected="1" view="pageLayout" topLeftCell="A2" zoomScaleNormal="100" zoomScaleSheetLayoutView="100" workbookViewId="0">
      <selection activeCell="F2" sqref="F2:K2"/>
    </sheetView>
  </sheetViews>
  <sheetFormatPr defaultColWidth="9.140625" defaultRowHeight="18" x14ac:dyDescent="0.25"/>
  <cols>
    <col min="1" max="1" width="9.28515625" style="3" customWidth="1"/>
    <col min="2" max="2" width="41.85546875" style="4" customWidth="1"/>
    <col min="3" max="3" width="13.5703125" style="5" customWidth="1"/>
    <col min="4" max="4" width="13.7109375" style="5" customWidth="1"/>
    <col min="5" max="6" width="13.7109375" style="6" customWidth="1"/>
    <col min="7" max="10" width="13.7109375" style="5" customWidth="1"/>
    <col min="11" max="11" width="29.85546875" style="5" customWidth="1"/>
    <col min="12" max="12" width="11.42578125" style="5" bestFit="1" customWidth="1"/>
    <col min="13" max="13" width="9.28515625" style="5" bestFit="1" customWidth="1"/>
    <col min="14" max="14" width="9.42578125" style="5" customWidth="1"/>
    <col min="15" max="15" width="9.42578125" style="5" bestFit="1" customWidth="1"/>
    <col min="16" max="16" width="9.28515625" style="5" bestFit="1" customWidth="1"/>
    <col min="17" max="18" width="9.42578125" style="5" bestFit="1" customWidth="1"/>
    <col min="19" max="16384" width="9.140625" style="5"/>
  </cols>
  <sheetData>
    <row r="1" spans="1:12" ht="102.75" hidden="1" customHeight="1" x14ac:dyDescent="0.25">
      <c r="A1" s="3" t="s">
        <v>7</v>
      </c>
      <c r="H1" s="43" t="s">
        <v>8</v>
      </c>
      <c r="I1" s="43"/>
      <c r="J1" s="43"/>
      <c r="K1" s="43"/>
    </row>
    <row r="2" spans="1:12" ht="20.25" customHeight="1" x14ac:dyDescent="0.25">
      <c r="F2" s="44" t="s">
        <v>59</v>
      </c>
      <c r="G2" s="44"/>
      <c r="H2" s="44"/>
      <c r="I2" s="44"/>
      <c r="J2" s="44"/>
      <c r="K2" s="44"/>
    </row>
    <row r="3" spans="1:12" ht="37.5" customHeight="1" x14ac:dyDescent="0.25">
      <c r="F3" s="44" t="s">
        <v>57</v>
      </c>
      <c r="G3" s="44"/>
      <c r="H3" s="44"/>
      <c r="I3" s="44"/>
      <c r="J3" s="44"/>
      <c r="K3" s="44"/>
    </row>
    <row r="4" spans="1:12" ht="18.75" customHeight="1" x14ac:dyDescent="0.25">
      <c r="F4" s="7"/>
      <c r="G4" s="7"/>
      <c r="H4" s="7"/>
      <c r="I4" s="7"/>
      <c r="J4" s="7"/>
      <c r="K4" s="7"/>
    </row>
    <row r="5" spans="1:12" ht="18" customHeight="1" x14ac:dyDescent="0.25">
      <c r="A5" s="44" t="s">
        <v>55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2" ht="80.25" customHeight="1" x14ac:dyDescent="0.25">
      <c r="A6" s="38"/>
      <c r="B6" s="39"/>
      <c r="C6" s="38"/>
      <c r="D6" s="38"/>
      <c r="E6" s="40"/>
      <c r="F6" s="44" t="s">
        <v>52</v>
      </c>
      <c r="G6" s="44"/>
      <c r="H6" s="44"/>
      <c r="I6" s="44"/>
      <c r="J6" s="44"/>
      <c r="K6" s="44"/>
    </row>
    <row r="7" spans="1:12" ht="51" customHeight="1" x14ac:dyDescent="0.25">
      <c r="A7" s="45" t="s">
        <v>14</v>
      </c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2" ht="39" customHeight="1" x14ac:dyDescent="0.25">
      <c r="A8" s="47" t="s">
        <v>17</v>
      </c>
      <c r="B8" s="47" t="s">
        <v>18</v>
      </c>
      <c r="C8" s="50" t="s">
        <v>9</v>
      </c>
      <c r="D8" s="51"/>
      <c r="E8" s="51"/>
      <c r="F8" s="51"/>
      <c r="G8" s="51"/>
      <c r="H8" s="51"/>
      <c r="I8" s="51"/>
      <c r="J8" s="52"/>
      <c r="K8" s="47" t="s">
        <v>5</v>
      </c>
    </row>
    <row r="9" spans="1:12" ht="27" customHeight="1" x14ac:dyDescent="0.25">
      <c r="A9" s="48"/>
      <c r="B9" s="48"/>
      <c r="C9" s="47" t="s">
        <v>3</v>
      </c>
      <c r="D9" s="53" t="s">
        <v>4</v>
      </c>
      <c r="E9" s="53"/>
      <c r="F9" s="53"/>
      <c r="G9" s="53"/>
      <c r="H9" s="53"/>
      <c r="I9" s="53"/>
      <c r="J9" s="53"/>
      <c r="K9" s="48"/>
    </row>
    <row r="10" spans="1:12" ht="18.75" customHeight="1" x14ac:dyDescent="0.25">
      <c r="A10" s="49"/>
      <c r="B10" s="49"/>
      <c r="C10" s="49"/>
      <c r="D10" s="8">
        <v>2018</v>
      </c>
      <c r="E10" s="2">
        <v>2019</v>
      </c>
      <c r="F10" s="2">
        <v>2020</v>
      </c>
      <c r="G10" s="8">
        <v>2021</v>
      </c>
      <c r="H10" s="8">
        <v>2022</v>
      </c>
      <c r="I10" s="8">
        <v>2023</v>
      </c>
      <c r="J10" s="8">
        <v>2024</v>
      </c>
      <c r="K10" s="49"/>
    </row>
    <row r="11" spans="1:12" ht="18.75" customHeight="1" x14ac:dyDescent="0.25">
      <c r="A11" s="9">
        <v>1</v>
      </c>
      <c r="B11" s="9">
        <v>2</v>
      </c>
      <c r="C11" s="9">
        <v>3</v>
      </c>
      <c r="D11" s="9">
        <v>4</v>
      </c>
      <c r="E11" s="19">
        <v>5</v>
      </c>
      <c r="F11" s="1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</row>
    <row r="12" spans="1:12" ht="18" customHeight="1" x14ac:dyDescent="0.25">
      <c r="A12" s="20">
        <v>1</v>
      </c>
      <c r="B12" s="15" t="s">
        <v>12</v>
      </c>
      <c r="C12" s="21">
        <v>263687.90000000002</v>
      </c>
      <c r="D12" s="21">
        <f>D13+D14+D15</f>
        <v>3518.8999999999996</v>
      </c>
      <c r="E12" s="22">
        <f t="shared" ref="E12:H12" si="0">E13+E14+E15</f>
        <v>7902.21</v>
      </c>
      <c r="F12" s="22">
        <f t="shared" si="0"/>
        <v>19866.8</v>
      </c>
      <c r="G12" s="21">
        <f t="shared" si="0"/>
        <v>400</v>
      </c>
      <c r="H12" s="21">
        <f t="shared" si="0"/>
        <v>86500</v>
      </c>
      <c r="I12" s="23">
        <f>I15</f>
        <v>145500</v>
      </c>
      <c r="J12" s="21">
        <v>0</v>
      </c>
      <c r="K12" s="14" t="s">
        <v>6</v>
      </c>
      <c r="L12" s="10"/>
    </row>
    <row r="13" spans="1:12" ht="18.75" customHeight="1" x14ac:dyDescent="0.25">
      <c r="A13" s="20">
        <v>2</v>
      </c>
      <c r="B13" s="16" t="s">
        <v>0</v>
      </c>
      <c r="C13" s="21">
        <f>D13+E13+F13+G13+H13</f>
        <v>12705.3</v>
      </c>
      <c r="D13" s="21">
        <f t="shared" ref="D13:H14" si="1">D17+D34</f>
        <v>0</v>
      </c>
      <c r="E13" s="22">
        <f t="shared" si="1"/>
        <v>5083</v>
      </c>
      <c r="F13" s="22">
        <f t="shared" si="1"/>
        <v>7622.3</v>
      </c>
      <c r="G13" s="21">
        <f t="shared" si="1"/>
        <v>0</v>
      </c>
      <c r="H13" s="21">
        <f t="shared" si="1"/>
        <v>0</v>
      </c>
      <c r="I13" s="23">
        <v>0</v>
      </c>
      <c r="J13" s="21">
        <v>0</v>
      </c>
      <c r="K13" s="14" t="s">
        <v>6</v>
      </c>
      <c r="L13" s="10"/>
    </row>
    <row r="14" spans="1:12" ht="18.75" customHeight="1" x14ac:dyDescent="0.25">
      <c r="A14" s="20">
        <v>3</v>
      </c>
      <c r="B14" s="15" t="s">
        <v>1</v>
      </c>
      <c r="C14" s="21">
        <f>D14+E14+F14+G14+H14</f>
        <v>18982.61</v>
      </c>
      <c r="D14" s="21">
        <f t="shared" si="1"/>
        <v>3518.8999999999996</v>
      </c>
      <c r="E14" s="22">
        <f t="shared" si="1"/>
        <v>2819.21</v>
      </c>
      <c r="F14" s="22">
        <f t="shared" si="1"/>
        <v>12244.5</v>
      </c>
      <c r="G14" s="21">
        <f t="shared" si="1"/>
        <v>400</v>
      </c>
      <c r="H14" s="21">
        <f t="shared" si="1"/>
        <v>0</v>
      </c>
      <c r="I14" s="23">
        <v>0</v>
      </c>
      <c r="J14" s="21">
        <v>0</v>
      </c>
      <c r="K14" s="14" t="s">
        <v>6</v>
      </c>
      <c r="L14" s="10"/>
    </row>
    <row r="15" spans="1:12" ht="18.75" customHeight="1" x14ac:dyDescent="0.25">
      <c r="A15" s="20">
        <v>4</v>
      </c>
      <c r="B15" s="15" t="s">
        <v>10</v>
      </c>
      <c r="C15" s="21">
        <v>232000</v>
      </c>
      <c r="D15" s="21">
        <f>D36</f>
        <v>0</v>
      </c>
      <c r="E15" s="22">
        <f t="shared" ref="E15:G15" si="2">E36</f>
        <v>0</v>
      </c>
      <c r="F15" s="22">
        <f t="shared" si="2"/>
        <v>0</v>
      </c>
      <c r="G15" s="21">
        <f t="shared" si="2"/>
        <v>0</v>
      </c>
      <c r="H15" s="21">
        <f>H19</f>
        <v>86500</v>
      </c>
      <c r="I15" s="23">
        <f>I19</f>
        <v>145500</v>
      </c>
      <c r="J15" s="21">
        <v>0</v>
      </c>
      <c r="K15" s="14" t="s">
        <v>6</v>
      </c>
      <c r="L15" s="10"/>
    </row>
    <row r="16" spans="1:12" ht="56.25" customHeight="1" x14ac:dyDescent="0.25">
      <c r="A16" s="20">
        <v>5</v>
      </c>
      <c r="B16" s="15" t="s">
        <v>19</v>
      </c>
      <c r="C16" s="21">
        <f t="shared" ref="C16:H16" si="3">C17+C18</f>
        <v>26770.400000000001</v>
      </c>
      <c r="D16" s="21">
        <f t="shared" si="3"/>
        <v>627</v>
      </c>
      <c r="E16" s="22">
        <f t="shared" si="3"/>
        <v>7376.6</v>
      </c>
      <c r="F16" s="22">
        <f t="shared" si="3"/>
        <v>18366.8</v>
      </c>
      <c r="G16" s="21">
        <f t="shared" si="3"/>
        <v>400</v>
      </c>
      <c r="H16" s="21">
        <f t="shared" si="3"/>
        <v>0</v>
      </c>
      <c r="I16" s="23">
        <v>0</v>
      </c>
      <c r="J16" s="21">
        <v>0</v>
      </c>
      <c r="K16" s="9" t="s">
        <v>11</v>
      </c>
      <c r="L16" s="10"/>
    </row>
    <row r="17" spans="1:12" ht="18.75" customHeight="1" x14ac:dyDescent="0.25">
      <c r="A17" s="20">
        <v>6</v>
      </c>
      <c r="B17" s="15" t="s">
        <v>2</v>
      </c>
      <c r="C17" s="21">
        <f t="shared" ref="C17:C50" si="4">D17+E17+F17+G17+H17</f>
        <v>12705.3</v>
      </c>
      <c r="D17" s="21">
        <f>D21+D30+D24+D27</f>
        <v>0</v>
      </c>
      <c r="E17" s="22">
        <v>5083</v>
      </c>
      <c r="F17" s="22">
        <f t="shared" ref="F17:H17" si="5">F21+F30</f>
        <v>7622.3</v>
      </c>
      <c r="G17" s="21">
        <f t="shared" si="5"/>
        <v>0</v>
      </c>
      <c r="H17" s="21">
        <f t="shared" si="5"/>
        <v>0</v>
      </c>
      <c r="I17" s="23">
        <v>0</v>
      </c>
      <c r="J17" s="21">
        <v>0</v>
      </c>
      <c r="K17" s="14" t="s">
        <v>6</v>
      </c>
      <c r="L17" s="10"/>
    </row>
    <row r="18" spans="1:12" ht="17.25" customHeight="1" x14ac:dyDescent="0.25">
      <c r="A18" s="20">
        <v>7</v>
      </c>
      <c r="B18" s="15" t="s">
        <v>1</v>
      </c>
      <c r="C18" s="21">
        <f t="shared" si="4"/>
        <v>14065.1</v>
      </c>
      <c r="D18" s="21">
        <v>627</v>
      </c>
      <c r="E18" s="22">
        <f>E22</f>
        <v>2293.6</v>
      </c>
      <c r="F18" s="22">
        <f t="shared" ref="F18:H18" si="6">F22+F31+F25+F28</f>
        <v>10744.5</v>
      </c>
      <c r="G18" s="21">
        <v>400</v>
      </c>
      <c r="H18" s="21">
        <f t="shared" si="6"/>
        <v>0</v>
      </c>
      <c r="I18" s="23">
        <v>0</v>
      </c>
      <c r="J18" s="21">
        <v>0</v>
      </c>
      <c r="K18" s="14" t="s">
        <v>6</v>
      </c>
      <c r="L18" s="10"/>
    </row>
    <row r="19" spans="1:12" ht="17.25" customHeight="1" x14ac:dyDescent="0.25">
      <c r="A19" s="20">
        <v>8</v>
      </c>
      <c r="B19" s="15" t="s">
        <v>10</v>
      </c>
      <c r="C19" s="21">
        <v>232000</v>
      </c>
      <c r="D19" s="21">
        <v>0</v>
      </c>
      <c r="E19" s="22">
        <v>0</v>
      </c>
      <c r="F19" s="22">
        <v>0</v>
      </c>
      <c r="G19" s="21">
        <v>0</v>
      </c>
      <c r="H19" s="21">
        <v>86500</v>
      </c>
      <c r="I19" s="23">
        <v>145500</v>
      </c>
      <c r="J19" s="21">
        <v>0</v>
      </c>
      <c r="K19" s="14" t="s">
        <v>6</v>
      </c>
      <c r="L19" s="10"/>
    </row>
    <row r="20" spans="1:12" ht="55.5" customHeight="1" x14ac:dyDescent="0.25">
      <c r="A20" s="20">
        <v>9</v>
      </c>
      <c r="B20" s="15" t="s">
        <v>53</v>
      </c>
      <c r="C20" s="21">
        <f t="shared" si="4"/>
        <v>26194.1</v>
      </c>
      <c r="D20" s="21">
        <f>D22+D21</f>
        <v>450.7</v>
      </c>
      <c r="E20" s="22">
        <f>E22+E21</f>
        <v>7376.6</v>
      </c>
      <c r="F20" s="22">
        <f>F22+F21</f>
        <v>18366.8</v>
      </c>
      <c r="G20" s="21">
        <v>0</v>
      </c>
      <c r="H20" s="21">
        <v>0</v>
      </c>
      <c r="I20" s="23">
        <v>0</v>
      </c>
      <c r="J20" s="21">
        <v>0</v>
      </c>
      <c r="K20" s="14" t="s">
        <v>6</v>
      </c>
      <c r="L20" s="10"/>
    </row>
    <row r="21" spans="1:12" ht="18.75" customHeight="1" x14ac:dyDescent="0.25">
      <c r="A21" s="20">
        <v>10</v>
      </c>
      <c r="B21" s="15" t="s">
        <v>2</v>
      </c>
      <c r="C21" s="21">
        <f t="shared" si="4"/>
        <v>12705.3</v>
      </c>
      <c r="D21" s="21">
        <v>0</v>
      </c>
      <c r="E21" s="22">
        <v>5083</v>
      </c>
      <c r="F21" s="22">
        <v>7622.3</v>
      </c>
      <c r="G21" s="21">
        <f t="shared" ref="G21:H21" si="7">G20-G22</f>
        <v>0</v>
      </c>
      <c r="H21" s="21">
        <f t="shared" si="7"/>
        <v>0</v>
      </c>
      <c r="I21" s="23">
        <v>0</v>
      </c>
      <c r="J21" s="21">
        <v>0</v>
      </c>
      <c r="K21" s="14" t="s">
        <v>6</v>
      </c>
      <c r="L21" s="10"/>
    </row>
    <row r="22" spans="1:12" ht="18.75" customHeight="1" x14ac:dyDescent="0.25">
      <c r="A22" s="20">
        <v>11</v>
      </c>
      <c r="B22" s="15" t="s">
        <v>15</v>
      </c>
      <c r="C22" s="21">
        <f t="shared" si="4"/>
        <v>13488.8</v>
      </c>
      <c r="D22" s="21">
        <v>450.7</v>
      </c>
      <c r="E22" s="22">
        <v>2293.6</v>
      </c>
      <c r="F22" s="22">
        <v>10744.5</v>
      </c>
      <c r="G22" s="21">
        <f>G20*0.05</f>
        <v>0</v>
      </c>
      <c r="H22" s="21">
        <f t="shared" ref="H22" si="8">H20*0.05</f>
        <v>0</v>
      </c>
      <c r="I22" s="23">
        <v>0</v>
      </c>
      <c r="J22" s="21">
        <v>0</v>
      </c>
      <c r="K22" s="14" t="s">
        <v>6</v>
      </c>
      <c r="L22" s="10"/>
    </row>
    <row r="23" spans="1:12" ht="55.5" customHeight="1" x14ac:dyDescent="0.25">
      <c r="A23" s="20">
        <v>12</v>
      </c>
      <c r="B23" s="15" t="s">
        <v>20</v>
      </c>
      <c r="C23" s="21">
        <f t="shared" si="4"/>
        <v>20</v>
      </c>
      <c r="D23" s="21">
        <f>D25+D24</f>
        <v>20</v>
      </c>
      <c r="E23" s="22">
        <f t="shared" ref="E23:H23" si="9">E25+E24</f>
        <v>0</v>
      </c>
      <c r="F23" s="22">
        <f t="shared" si="9"/>
        <v>0</v>
      </c>
      <c r="G23" s="21">
        <f t="shared" si="9"/>
        <v>0</v>
      </c>
      <c r="H23" s="21">
        <f t="shared" si="9"/>
        <v>0</v>
      </c>
      <c r="I23" s="23">
        <v>0</v>
      </c>
      <c r="J23" s="21">
        <v>0</v>
      </c>
      <c r="K23" s="14" t="s">
        <v>6</v>
      </c>
      <c r="L23" s="10"/>
    </row>
    <row r="24" spans="1:12" ht="18.75" customHeight="1" x14ac:dyDescent="0.25">
      <c r="A24" s="20">
        <v>13</v>
      </c>
      <c r="B24" s="15" t="s">
        <v>2</v>
      </c>
      <c r="C24" s="21">
        <f t="shared" si="4"/>
        <v>0</v>
      </c>
      <c r="D24" s="21">
        <v>0</v>
      </c>
      <c r="E24" s="22">
        <v>0</v>
      </c>
      <c r="F24" s="22">
        <v>0</v>
      </c>
      <c r="G24" s="21">
        <v>0</v>
      </c>
      <c r="H24" s="21">
        <v>0</v>
      </c>
      <c r="I24" s="23">
        <v>0</v>
      </c>
      <c r="J24" s="21">
        <v>0</v>
      </c>
      <c r="K24" s="14" t="s">
        <v>6</v>
      </c>
      <c r="L24" s="10"/>
    </row>
    <row r="25" spans="1:12" ht="18.75" customHeight="1" x14ac:dyDescent="0.25">
      <c r="A25" s="20">
        <v>14</v>
      </c>
      <c r="B25" s="15" t="s">
        <v>1</v>
      </c>
      <c r="C25" s="21">
        <f t="shared" si="4"/>
        <v>20</v>
      </c>
      <c r="D25" s="21">
        <v>20</v>
      </c>
      <c r="E25" s="22">
        <v>0</v>
      </c>
      <c r="F25" s="22">
        <v>0</v>
      </c>
      <c r="G25" s="21">
        <v>0</v>
      </c>
      <c r="H25" s="21">
        <v>0</v>
      </c>
      <c r="I25" s="23">
        <v>0</v>
      </c>
      <c r="J25" s="21">
        <v>0</v>
      </c>
      <c r="K25" s="14" t="s">
        <v>6</v>
      </c>
      <c r="L25" s="10"/>
    </row>
    <row r="26" spans="1:12" ht="54.75" customHeight="1" x14ac:dyDescent="0.25">
      <c r="A26" s="20">
        <v>15</v>
      </c>
      <c r="B26" s="16" t="s">
        <v>21</v>
      </c>
      <c r="C26" s="21">
        <f>D26+E26+F26+G26+H26</f>
        <v>0</v>
      </c>
      <c r="D26" s="21">
        <f>D28+D27</f>
        <v>0</v>
      </c>
      <c r="E26" s="22">
        <f t="shared" ref="E26:J26" si="10">E28+E27</f>
        <v>0</v>
      </c>
      <c r="F26" s="22">
        <f t="shared" si="10"/>
        <v>0</v>
      </c>
      <c r="G26" s="21">
        <f>G28+G27</f>
        <v>0</v>
      </c>
      <c r="H26" s="21">
        <f t="shared" si="10"/>
        <v>0</v>
      </c>
      <c r="I26" s="21">
        <f t="shared" si="10"/>
        <v>0</v>
      </c>
      <c r="J26" s="21">
        <f t="shared" si="10"/>
        <v>0</v>
      </c>
      <c r="K26" s="14" t="s">
        <v>6</v>
      </c>
      <c r="L26" s="10"/>
    </row>
    <row r="27" spans="1:12" ht="18.75" customHeight="1" x14ac:dyDescent="0.25">
      <c r="A27" s="20">
        <v>16</v>
      </c>
      <c r="B27" s="15" t="s">
        <v>2</v>
      </c>
      <c r="C27" s="21">
        <f t="shared" si="4"/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3">
        <v>0</v>
      </c>
      <c r="J27" s="21">
        <v>0</v>
      </c>
      <c r="K27" s="14" t="s">
        <v>6</v>
      </c>
      <c r="L27" s="10"/>
    </row>
    <row r="28" spans="1:12" ht="18.75" customHeight="1" x14ac:dyDescent="0.25">
      <c r="A28" s="20">
        <v>17</v>
      </c>
      <c r="B28" s="15" t="s">
        <v>1</v>
      </c>
      <c r="C28" s="21">
        <f t="shared" si="4"/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3">
        <v>0</v>
      </c>
      <c r="J28" s="21">
        <v>0</v>
      </c>
      <c r="K28" s="14" t="s">
        <v>6</v>
      </c>
      <c r="L28" s="10"/>
    </row>
    <row r="29" spans="1:12" ht="71.25" customHeight="1" x14ac:dyDescent="0.25">
      <c r="A29" s="20">
        <v>18</v>
      </c>
      <c r="B29" s="15" t="s">
        <v>54</v>
      </c>
      <c r="C29" s="21">
        <v>232556.3</v>
      </c>
      <c r="D29" s="21">
        <f>D30+D31</f>
        <v>156.30000000000001</v>
      </c>
      <c r="E29" s="22">
        <f>E30+E31</f>
        <v>0</v>
      </c>
      <c r="F29" s="22">
        <f>F30+F31</f>
        <v>0</v>
      </c>
      <c r="G29" s="21">
        <v>400</v>
      </c>
      <c r="H29" s="21">
        <v>86500</v>
      </c>
      <c r="I29" s="23">
        <v>145500</v>
      </c>
      <c r="J29" s="21">
        <v>0</v>
      </c>
      <c r="K29" s="14" t="s">
        <v>6</v>
      </c>
      <c r="L29" s="10"/>
    </row>
    <row r="30" spans="1:12" ht="18.75" customHeight="1" x14ac:dyDescent="0.25">
      <c r="A30" s="20">
        <v>19</v>
      </c>
      <c r="B30" s="15" t="s">
        <v>2</v>
      </c>
      <c r="C30" s="21">
        <f t="shared" si="4"/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3">
        <v>0</v>
      </c>
      <c r="J30" s="21">
        <v>0</v>
      </c>
      <c r="K30" s="14" t="s">
        <v>6</v>
      </c>
      <c r="L30" s="10"/>
    </row>
    <row r="31" spans="1:12" ht="18.75" customHeight="1" x14ac:dyDescent="0.25">
      <c r="A31" s="20">
        <v>20</v>
      </c>
      <c r="B31" s="15" t="s">
        <v>1</v>
      </c>
      <c r="C31" s="21">
        <f t="shared" si="4"/>
        <v>556.29999999999995</v>
      </c>
      <c r="D31" s="21">
        <v>156.30000000000001</v>
      </c>
      <c r="E31" s="22">
        <v>0</v>
      </c>
      <c r="F31" s="22">
        <v>0</v>
      </c>
      <c r="G31" s="21">
        <v>400</v>
      </c>
      <c r="H31" s="21">
        <v>0</v>
      </c>
      <c r="I31" s="23">
        <v>0</v>
      </c>
      <c r="J31" s="21">
        <v>0</v>
      </c>
      <c r="K31" s="14" t="s">
        <v>6</v>
      </c>
      <c r="L31" s="10"/>
    </row>
    <row r="32" spans="1:12" ht="18.75" customHeight="1" x14ac:dyDescent="0.25">
      <c r="A32" s="20">
        <v>21</v>
      </c>
      <c r="B32" s="15" t="s">
        <v>10</v>
      </c>
      <c r="C32" s="21">
        <v>232000</v>
      </c>
      <c r="D32" s="21">
        <v>0</v>
      </c>
      <c r="E32" s="22">
        <v>0</v>
      </c>
      <c r="F32" s="22">
        <v>0</v>
      </c>
      <c r="G32" s="21">
        <v>0</v>
      </c>
      <c r="H32" s="21">
        <v>86500</v>
      </c>
      <c r="I32" s="23">
        <v>145500</v>
      </c>
      <c r="J32" s="21">
        <v>0</v>
      </c>
      <c r="K32" s="14" t="s">
        <v>6</v>
      </c>
      <c r="L32" s="10"/>
    </row>
    <row r="33" spans="1:13" ht="55.5" customHeight="1" x14ac:dyDescent="0.25">
      <c r="A33" s="20">
        <v>22</v>
      </c>
      <c r="B33" s="15" t="s">
        <v>22</v>
      </c>
      <c r="C33" s="21">
        <f t="shared" si="4"/>
        <v>4917.51</v>
      </c>
      <c r="D33" s="21">
        <f t="shared" ref="D33:H33" si="11">D34+D35+D36</f>
        <v>2891.8999999999996</v>
      </c>
      <c r="E33" s="22">
        <f t="shared" si="11"/>
        <v>525.61</v>
      </c>
      <c r="F33" s="22">
        <f t="shared" si="11"/>
        <v>1500</v>
      </c>
      <c r="G33" s="21">
        <f t="shared" si="11"/>
        <v>0</v>
      </c>
      <c r="H33" s="21">
        <f t="shared" si="11"/>
        <v>0</v>
      </c>
      <c r="I33" s="23">
        <v>0</v>
      </c>
      <c r="J33" s="21">
        <v>0</v>
      </c>
      <c r="K33" s="9" t="s">
        <v>16</v>
      </c>
      <c r="M33" s="10"/>
    </row>
    <row r="34" spans="1:13" ht="18.75" customHeight="1" x14ac:dyDescent="0.25">
      <c r="A34" s="20">
        <v>23</v>
      </c>
      <c r="B34" s="17" t="s">
        <v>2</v>
      </c>
      <c r="C34" s="23">
        <f t="shared" si="4"/>
        <v>0</v>
      </c>
      <c r="D34" s="23">
        <f>D38+D42+D46+D50+D54+D58+D62+D66+D70+D74+D78+D82+D86+D90+D94+D98+D102+D106+D110+D114+D118+D122+D126+D130+D134+D138</f>
        <v>0</v>
      </c>
      <c r="E34" s="24">
        <f>E38+E42+E46+E50+E54+E58+E62+E66+E70+E74+E78+E82+E86+E90+E94+E98+E102+E106+E110+E114+E118+E122+E126+E130+E134+E138+E142+E146</f>
        <v>0</v>
      </c>
      <c r="F34" s="24">
        <f t="shared" ref="F34:H34" si="12">F38+F42+F46+F50+F54+F58+F62+F66+F70+F74+F78+F82+F86+F90+F94+F98+F102+F106+F110+F114+F118+F122+F126+F130+F134+F138</f>
        <v>0</v>
      </c>
      <c r="G34" s="23">
        <f t="shared" si="12"/>
        <v>0</v>
      </c>
      <c r="H34" s="23">
        <f t="shared" si="12"/>
        <v>0</v>
      </c>
      <c r="I34" s="23">
        <v>0</v>
      </c>
      <c r="J34" s="21">
        <v>0</v>
      </c>
      <c r="K34" s="14" t="s">
        <v>6</v>
      </c>
      <c r="M34" s="10"/>
    </row>
    <row r="35" spans="1:13" ht="18.75" customHeight="1" x14ac:dyDescent="0.25">
      <c r="A35" s="20">
        <v>24</v>
      </c>
      <c r="B35" s="17" t="s">
        <v>1</v>
      </c>
      <c r="C35" s="23">
        <f t="shared" si="4"/>
        <v>4917.51</v>
      </c>
      <c r="D35" s="23">
        <f>D39+D43+D47+D51+D55+D59+D63+D67+D71+D75+D79+D83+D87+D91+D95+D99+D103+D107+D111+D115+D119+D123+D127+D131+D135+D139+D143+D147</f>
        <v>2891.8999999999996</v>
      </c>
      <c r="E35" s="24">
        <f>E39+E51+E55+E59+E63+E67</f>
        <v>525.61</v>
      </c>
      <c r="F35" s="24">
        <f>F51</f>
        <v>1500</v>
      </c>
      <c r="G35" s="23">
        <v>0</v>
      </c>
      <c r="H35" s="23">
        <v>0</v>
      </c>
      <c r="I35" s="23">
        <v>0</v>
      </c>
      <c r="J35" s="21">
        <v>0</v>
      </c>
      <c r="K35" s="14" t="s">
        <v>6</v>
      </c>
      <c r="M35" s="10"/>
    </row>
    <row r="36" spans="1:13" ht="18.75" customHeight="1" x14ac:dyDescent="0.25">
      <c r="A36" s="20">
        <v>25</v>
      </c>
      <c r="B36" s="17" t="s">
        <v>10</v>
      </c>
      <c r="C36" s="23">
        <f t="shared" si="4"/>
        <v>0</v>
      </c>
      <c r="D36" s="23">
        <f>D40+D44+D48+D52+D56+D60+D64+D68+D72+D76+D80+D84+D88+D92+D96+D100+D104+D108+D112+D116+D120+D124+D128+D132+D136+D140</f>
        <v>0</v>
      </c>
      <c r="E36" s="24">
        <f t="shared" ref="E36:H36" si="13">E40+E44+E48+E52+E56+E60+E64+E68+E72+E76+E80+E84+E88+E92+E96+E100+E104+E108+E112+E116+E120+E124+E128+E132+E136+E140</f>
        <v>0</v>
      </c>
      <c r="F36" s="24">
        <f t="shared" si="13"/>
        <v>0</v>
      </c>
      <c r="G36" s="23">
        <f t="shared" si="13"/>
        <v>0</v>
      </c>
      <c r="H36" s="23">
        <f t="shared" si="13"/>
        <v>0</v>
      </c>
      <c r="I36" s="23">
        <v>0</v>
      </c>
      <c r="J36" s="21">
        <v>0</v>
      </c>
      <c r="K36" s="14" t="s">
        <v>6</v>
      </c>
      <c r="M36" s="10"/>
    </row>
    <row r="37" spans="1:13" ht="75" customHeight="1" x14ac:dyDescent="0.25">
      <c r="A37" s="20">
        <v>26</v>
      </c>
      <c r="B37" s="17" t="s">
        <v>23</v>
      </c>
      <c r="C37" s="23">
        <f t="shared" si="4"/>
        <v>21.3</v>
      </c>
      <c r="D37" s="23">
        <f>SUM(D38:D40)</f>
        <v>0</v>
      </c>
      <c r="E37" s="24">
        <f t="shared" ref="E37:H37" si="14">E38+E39+E40</f>
        <v>21.3</v>
      </c>
      <c r="F37" s="24">
        <f t="shared" si="14"/>
        <v>0</v>
      </c>
      <c r="G37" s="23">
        <f t="shared" si="14"/>
        <v>0</v>
      </c>
      <c r="H37" s="23">
        <f t="shared" si="14"/>
        <v>0</v>
      </c>
      <c r="I37" s="23">
        <v>0</v>
      </c>
      <c r="J37" s="21">
        <v>0</v>
      </c>
      <c r="K37" s="14" t="s">
        <v>6</v>
      </c>
    </row>
    <row r="38" spans="1:13" ht="18.75" customHeight="1" x14ac:dyDescent="0.25">
      <c r="A38" s="20">
        <v>27</v>
      </c>
      <c r="B38" s="17" t="s">
        <v>2</v>
      </c>
      <c r="C38" s="23">
        <f t="shared" si="4"/>
        <v>0</v>
      </c>
      <c r="D38" s="23">
        <v>0</v>
      </c>
      <c r="E38" s="24">
        <v>0</v>
      </c>
      <c r="F38" s="24">
        <v>0</v>
      </c>
      <c r="G38" s="23">
        <v>0</v>
      </c>
      <c r="H38" s="23">
        <v>0</v>
      </c>
      <c r="I38" s="23">
        <v>0</v>
      </c>
      <c r="J38" s="21">
        <v>0</v>
      </c>
      <c r="K38" s="14" t="s">
        <v>6</v>
      </c>
    </row>
    <row r="39" spans="1:13" ht="18.75" customHeight="1" x14ac:dyDescent="0.25">
      <c r="A39" s="20">
        <v>28</v>
      </c>
      <c r="B39" s="17" t="s">
        <v>1</v>
      </c>
      <c r="C39" s="23">
        <f t="shared" si="4"/>
        <v>21.3</v>
      </c>
      <c r="D39" s="23">
        <v>0</v>
      </c>
      <c r="E39" s="24">
        <v>21.3</v>
      </c>
      <c r="F39" s="24">
        <v>0</v>
      </c>
      <c r="G39" s="23">
        <v>0</v>
      </c>
      <c r="H39" s="23">
        <v>0</v>
      </c>
      <c r="I39" s="23">
        <v>0</v>
      </c>
      <c r="J39" s="21">
        <v>0</v>
      </c>
      <c r="K39" s="14" t="s">
        <v>6</v>
      </c>
      <c r="L39" s="11"/>
    </row>
    <row r="40" spans="1:13" ht="18.75" customHeight="1" x14ac:dyDescent="0.25">
      <c r="A40" s="20">
        <v>29</v>
      </c>
      <c r="B40" s="17" t="s">
        <v>10</v>
      </c>
      <c r="C40" s="23">
        <f t="shared" si="4"/>
        <v>0</v>
      </c>
      <c r="D40" s="23">
        <v>0</v>
      </c>
      <c r="E40" s="24">
        <v>0</v>
      </c>
      <c r="F40" s="24">
        <v>0</v>
      </c>
      <c r="G40" s="23">
        <v>0</v>
      </c>
      <c r="H40" s="23">
        <v>0</v>
      </c>
      <c r="I40" s="23">
        <v>0</v>
      </c>
      <c r="J40" s="21">
        <v>0</v>
      </c>
      <c r="K40" s="14" t="s">
        <v>6</v>
      </c>
      <c r="L40" s="12"/>
    </row>
    <row r="41" spans="1:13" ht="73.5" customHeight="1" x14ac:dyDescent="0.25">
      <c r="A41" s="20">
        <v>30</v>
      </c>
      <c r="B41" s="18" t="s">
        <v>24</v>
      </c>
      <c r="C41" s="23">
        <f>D41+E41+F41+G41+H41</f>
        <v>0</v>
      </c>
      <c r="D41" s="23">
        <f>SUM(D42:D44)</f>
        <v>0</v>
      </c>
      <c r="E41" s="24">
        <f>E42+E43+E44</f>
        <v>0</v>
      </c>
      <c r="F41" s="24">
        <f>F42+F43+F44</f>
        <v>0</v>
      </c>
      <c r="G41" s="23">
        <f>G42+G43+G44</f>
        <v>0</v>
      </c>
      <c r="H41" s="23">
        <f t="shared" ref="H41" si="15">H42+H43+H44</f>
        <v>0</v>
      </c>
      <c r="I41" s="23">
        <v>0</v>
      </c>
      <c r="J41" s="21">
        <v>0</v>
      </c>
      <c r="K41" s="14" t="s">
        <v>6</v>
      </c>
    </row>
    <row r="42" spans="1:13" ht="18.75" customHeight="1" x14ac:dyDescent="0.25">
      <c r="A42" s="20">
        <v>31</v>
      </c>
      <c r="B42" s="17" t="s">
        <v>2</v>
      </c>
      <c r="C42" s="23">
        <f t="shared" si="4"/>
        <v>0</v>
      </c>
      <c r="D42" s="23">
        <v>0</v>
      </c>
      <c r="E42" s="24">
        <v>0</v>
      </c>
      <c r="F42" s="24">
        <v>0</v>
      </c>
      <c r="G42" s="23">
        <v>0</v>
      </c>
      <c r="H42" s="23">
        <v>0</v>
      </c>
      <c r="I42" s="23">
        <v>0</v>
      </c>
      <c r="J42" s="21">
        <v>0</v>
      </c>
      <c r="K42" s="14" t="s">
        <v>6</v>
      </c>
    </row>
    <row r="43" spans="1:13" ht="18.75" customHeight="1" x14ac:dyDescent="0.25">
      <c r="A43" s="20">
        <v>32</v>
      </c>
      <c r="B43" s="17" t="s">
        <v>1</v>
      </c>
      <c r="C43" s="23">
        <f t="shared" si="4"/>
        <v>0</v>
      </c>
      <c r="D43" s="23">
        <v>0</v>
      </c>
      <c r="E43" s="24">
        <v>0</v>
      </c>
      <c r="F43" s="24">
        <v>0</v>
      </c>
      <c r="G43" s="23">
        <v>0</v>
      </c>
      <c r="H43" s="23">
        <v>0</v>
      </c>
      <c r="I43" s="23">
        <v>0</v>
      </c>
      <c r="J43" s="21">
        <v>0</v>
      </c>
      <c r="K43" s="14" t="s">
        <v>6</v>
      </c>
      <c r="L43" s="11"/>
    </row>
    <row r="44" spans="1:13" ht="18.75" customHeight="1" x14ac:dyDescent="0.25">
      <c r="A44" s="20">
        <v>33</v>
      </c>
      <c r="B44" s="17" t="s">
        <v>10</v>
      </c>
      <c r="C44" s="23">
        <f t="shared" si="4"/>
        <v>0</v>
      </c>
      <c r="D44" s="23">
        <v>0</v>
      </c>
      <c r="E44" s="24">
        <v>0</v>
      </c>
      <c r="F44" s="24">
        <v>0</v>
      </c>
      <c r="G44" s="23">
        <v>0</v>
      </c>
      <c r="H44" s="23">
        <v>0</v>
      </c>
      <c r="I44" s="23">
        <v>0</v>
      </c>
      <c r="J44" s="21">
        <v>0</v>
      </c>
      <c r="K44" s="14" t="s">
        <v>6</v>
      </c>
      <c r="L44" s="12"/>
    </row>
    <row r="45" spans="1:13" ht="71.25" customHeight="1" x14ac:dyDescent="0.25">
      <c r="A45" s="20">
        <v>34</v>
      </c>
      <c r="B45" s="18" t="s">
        <v>49</v>
      </c>
      <c r="C45" s="23">
        <f>D45+E45+F45+G45+H45</f>
        <v>0</v>
      </c>
      <c r="D45" s="23">
        <f>SUM(D46:D48)</f>
        <v>0</v>
      </c>
      <c r="E45" s="24">
        <f>E46+E47+E48</f>
        <v>0</v>
      </c>
      <c r="F45" s="24">
        <f>F46+F47+F48</f>
        <v>0</v>
      </c>
      <c r="G45" s="23">
        <f>G46+G47+G48</f>
        <v>0</v>
      </c>
      <c r="H45" s="23">
        <f>H46+H47+H48</f>
        <v>0</v>
      </c>
      <c r="I45" s="23">
        <v>0</v>
      </c>
      <c r="J45" s="21">
        <v>0</v>
      </c>
      <c r="K45" s="14" t="s">
        <v>6</v>
      </c>
    </row>
    <row r="46" spans="1:13" ht="18.75" customHeight="1" x14ac:dyDescent="0.25">
      <c r="A46" s="20">
        <v>35</v>
      </c>
      <c r="B46" s="17" t="s">
        <v>2</v>
      </c>
      <c r="C46" s="23">
        <f t="shared" si="4"/>
        <v>0</v>
      </c>
      <c r="D46" s="23">
        <v>0</v>
      </c>
      <c r="E46" s="24">
        <v>0</v>
      </c>
      <c r="F46" s="24">
        <v>0</v>
      </c>
      <c r="G46" s="23">
        <v>0</v>
      </c>
      <c r="H46" s="23">
        <v>0</v>
      </c>
      <c r="I46" s="23">
        <v>0</v>
      </c>
      <c r="J46" s="21">
        <v>0</v>
      </c>
      <c r="K46" s="14" t="s">
        <v>6</v>
      </c>
    </row>
    <row r="47" spans="1:13" ht="18.75" customHeight="1" x14ac:dyDescent="0.25">
      <c r="A47" s="20">
        <v>36</v>
      </c>
      <c r="B47" s="17" t="s">
        <v>1</v>
      </c>
      <c r="C47" s="23">
        <f t="shared" si="4"/>
        <v>0</v>
      </c>
      <c r="D47" s="23">
        <v>0</v>
      </c>
      <c r="E47" s="24">
        <v>0</v>
      </c>
      <c r="F47" s="24">
        <v>0</v>
      </c>
      <c r="G47" s="23">
        <v>0</v>
      </c>
      <c r="H47" s="23">
        <v>0</v>
      </c>
      <c r="I47" s="23">
        <v>0</v>
      </c>
      <c r="J47" s="21">
        <v>0</v>
      </c>
      <c r="K47" s="14" t="s">
        <v>6</v>
      </c>
      <c r="L47" s="11"/>
    </row>
    <row r="48" spans="1:13" ht="18.75" customHeight="1" x14ac:dyDescent="0.25">
      <c r="A48" s="20">
        <v>37</v>
      </c>
      <c r="B48" s="17" t="s">
        <v>10</v>
      </c>
      <c r="C48" s="23">
        <f t="shared" si="4"/>
        <v>0</v>
      </c>
      <c r="D48" s="23">
        <v>0</v>
      </c>
      <c r="E48" s="24">
        <v>0</v>
      </c>
      <c r="F48" s="24">
        <v>0</v>
      </c>
      <c r="G48" s="23">
        <v>0</v>
      </c>
      <c r="H48" s="23">
        <v>0</v>
      </c>
      <c r="I48" s="23">
        <v>0</v>
      </c>
      <c r="J48" s="21">
        <v>0</v>
      </c>
      <c r="K48" s="14" t="s">
        <v>6</v>
      </c>
      <c r="L48" s="12"/>
    </row>
    <row r="49" spans="1:12" ht="72" customHeight="1" x14ac:dyDescent="0.25">
      <c r="A49" s="20">
        <v>38</v>
      </c>
      <c r="B49" s="17" t="s">
        <v>50</v>
      </c>
      <c r="C49" s="23">
        <f t="shared" si="4"/>
        <v>1540.7</v>
      </c>
      <c r="D49" s="23">
        <f>SUM(D50:D52)</f>
        <v>19.5</v>
      </c>
      <c r="E49" s="24">
        <f t="shared" ref="E49:H49" si="16">E50+E51+E52</f>
        <v>21.2</v>
      </c>
      <c r="F49" s="24">
        <f t="shared" si="16"/>
        <v>1500</v>
      </c>
      <c r="G49" s="23">
        <f t="shared" si="16"/>
        <v>0</v>
      </c>
      <c r="H49" s="23">
        <f t="shared" si="16"/>
        <v>0</v>
      </c>
      <c r="I49" s="23">
        <v>0</v>
      </c>
      <c r="J49" s="21">
        <v>0</v>
      </c>
      <c r="K49" s="14" t="s">
        <v>6</v>
      </c>
    </row>
    <row r="50" spans="1:12" ht="18.75" customHeight="1" x14ac:dyDescent="0.25">
      <c r="A50" s="20">
        <v>39</v>
      </c>
      <c r="B50" s="17" t="s">
        <v>2</v>
      </c>
      <c r="C50" s="23">
        <f t="shared" si="4"/>
        <v>0</v>
      </c>
      <c r="D50" s="23">
        <v>0</v>
      </c>
      <c r="E50" s="24">
        <v>0</v>
      </c>
      <c r="F50" s="24">
        <v>0</v>
      </c>
      <c r="G50" s="23">
        <v>0</v>
      </c>
      <c r="H50" s="23">
        <v>0</v>
      </c>
      <c r="I50" s="23">
        <v>0</v>
      </c>
      <c r="J50" s="21">
        <v>0</v>
      </c>
      <c r="K50" s="14" t="s">
        <v>6</v>
      </c>
    </row>
    <row r="51" spans="1:12" ht="18.75" customHeight="1" x14ac:dyDescent="0.25">
      <c r="A51" s="20">
        <v>40</v>
      </c>
      <c r="B51" s="17" t="s">
        <v>1</v>
      </c>
      <c r="C51" s="23">
        <f t="shared" ref="C51:C82" si="17">D51+E51+F51+G51+H51</f>
        <v>1540.7</v>
      </c>
      <c r="D51" s="23">
        <v>19.5</v>
      </c>
      <c r="E51" s="24">
        <v>21.2</v>
      </c>
      <c r="F51" s="24">
        <v>1500</v>
      </c>
      <c r="G51" s="23">
        <v>0</v>
      </c>
      <c r="H51" s="23">
        <v>0</v>
      </c>
      <c r="I51" s="23">
        <v>0</v>
      </c>
      <c r="J51" s="21">
        <v>0</v>
      </c>
      <c r="K51" s="14" t="s">
        <v>6</v>
      </c>
      <c r="L51" s="11"/>
    </row>
    <row r="52" spans="1:12" ht="18.75" customHeight="1" x14ac:dyDescent="0.25">
      <c r="A52" s="20">
        <v>41</v>
      </c>
      <c r="B52" s="17" t="s">
        <v>10</v>
      </c>
      <c r="C52" s="23">
        <f t="shared" si="17"/>
        <v>0</v>
      </c>
      <c r="D52" s="23">
        <v>0</v>
      </c>
      <c r="E52" s="24">
        <v>0</v>
      </c>
      <c r="F52" s="24">
        <v>0</v>
      </c>
      <c r="G52" s="23">
        <v>0</v>
      </c>
      <c r="H52" s="23">
        <v>0</v>
      </c>
      <c r="I52" s="23">
        <v>0</v>
      </c>
      <c r="J52" s="21">
        <v>0</v>
      </c>
      <c r="K52" s="14" t="s">
        <v>6</v>
      </c>
      <c r="L52" s="12"/>
    </row>
    <row r="53" spans="1:12" ht="72.75" customHeight="1" x14ac:dyDescent="0.25">
      <c r="A53" s="20">
        <v>42</v>
      </c>
      <c r="B53" s="17" t="s">
        <v>25</v>
      </c>
      <c r="C53" s="23">
        <f t="shared" si="17"/>
        <v>823.41</v>
      </c>
      <c r="D53" s="23">
        <f>SUM(D54:D56)</f>
        <v>682.8</v>
      </c>
      <c r="E53" s="24">
        <f t="shared" ref="E53:H53" si="18">E54+E55+E56</f>
        <v>140.61000000000001</v>
      </c>
      <c r="F53" s="24">
        <f t="shared" si="18"/>
        <v>0</v>
      </c>
      <c r="G53" s="23">
        <f t="shared" si="18"/>
        <v>0</v>
      </c>
      <c r="H53" s="23">
        <f t="shared" si="18"/>
        <v>0</v>
      </c>
      <c r="I53" s="23">
        <v>0</v>
      </c>
      <c r="J53" s="21">
        <v>0</v>
      </c>
      <c r="K53" s="14" t="s">
        <v>6</v>
      </c>
    </row>
    <row r="54" spans="1:12" ht="18.75" customHeight="1" x14ac:dyDescent="0.25">
      <c r="A54" s="20">
        <v>43</v>
      </c>
      <c r="B54" s="17" t="s">
        <v>2</v>
      </c>
      <c r="C54" s="23">
        <f t="shared" si="17"/>
        <v>0</v>
      </c>
      <c r="D54" s="23">
        <v>0</v>
      </c>
      <c r="E54" s="24">
        <v>0</v>
      </c>
      <c r="F54" s="24">
        <v>0</v>
      </c>
      <c r="G54" s="23">
        <v>0</v>
      </c>
      <c r="H54" s="23">
        <v>0</v>
      </c>
      <c r="I54" s="23">
        <v>0</v>
      </c>
      <c r="J54" s="21">
        <v>0</v>
      </c>
      <c r="K54" s="14" t="s">
        <v>6</v>
      </c>
    </row>
    <row r="55" spans="1:12" ht="18.75" customHeight="1" x14ac:dyDescent="0.25">
      <c r="A55" s="20">
        <v>44</v>
      </c>
      <c r="B55" s="17" t="s">
        <v>1</v>
      </c>
      <c r="C55" s="23">
        <f t="shared" si="17"/>
        <v>823.41</v>
      </c>
      <c r="D55" s="23">
        <v>682.8</v>
      </c>
      <c r="E55" s="24">
        <v>140.61000000000001</v>
      </c>
      <c r="F55" s="24">
        <v>0</v>
      </c>
      <c r="G55" s="23">
        <v>0</v>
      </c>
      <c r="H55" s="23">
        <v>0</v>
      </c>
      <c r="I55" s="23">
        <v>0</v>
      </c>
      <c r="J55" s="21">
        <v>0</v>
      </c>
      <c r="K55" s="14" t="s">
        <v>6</v>
      </c>
      <c r="L55" s="11"/>
    </row>
    <row r="56" spans="1:12" ht="18.75" customHeight="1" x14ac:dyDescent="0.25">
      <c r="A56" s="20">
        <v>45</v>
      </c>
      <c r="B56" s="17" t="s">
        <v>10</v>
      </c>
      <c r="C56" s="23">
        <f t="shared" si="17"/>
        <v>0</v>
      </c>
      <c r="D56" s="23">
        <v>0</v>
      </c>
      <c r="E56" s="24">
        <v>0</v>
      </c>
      <c r="F56" s="24">
        <v>0</v>
      </c>
      <c r="G56" s="23">
        <v>0</v>
      </c>
      <c r="H56" s="23">
        <v>0</v>
      </c>
      <c r="I56" s="23">
        <v>0</v>
      </c>
      <c r="J56" s="21">
        <v>0</v>
      </c>
      <c r="K56" s="14" t="s">
        <v>6</v>
      </c>
      <c r="L56" s="12"/>
    </row>
    <row r="57" spans="1:12" ht="90.75" customHeight="1" x14ac:dyDescent="0.25">
      <c r="A57" s="20">
        <v>46</v>
      </c>
      <c r="B57" s="17" t="s">
        <v>51</v>
      </c>
      <c r="C57" s="23">
        <f t="shared" si="17"/>
        <v>116.3</v>
      </c>
      <c r="D57" s="23">
        <f>SUM(D58:D60)</f>
        <v>95</v>
      </c>
      <c r="E57" s="24">
        <f t="shared" ref="E57:H57" si="19">E58+E59+E60</f>
        <v>21.3</v>
      </c>
      <c r="F57" s="24">
        <f t="shared" si="19"/>
        <v>0</v>
      </c>
      <c r="G57" s="23">
        <f t="shared" si="19"/>
        <v>0</v>
      </c>
      <c r="H57" s="23">
        <f t="shared" si="19"/>
        <v>0</v>
      </c>
      <c r="I57" s="23">
        <v>0</v>
      </c>
      <c r="J57" s="21">
        <v>0</v>
      </c>
      <c r="K57" s="14" t="s">
        <v>6</v>
      </c>
    </row>
    <row r="58" spans="1:12" ht="18.75" customHeight="1" x14ac:dyDescent="0.25">
      <c r="A58" s="20">
        <v>47</v>
      </c>
      <c r="B58" s="17" t="s">
        <v>2</v>
      </c>
      <c r="C58" s="23">
        <f t="shared" si="17"/>
        <v>0</v>
      </c>
      <c r="D58" s="23">
        <v>0</v>
      </c>
      <c r="E58" s="24">
        <v>0</v>
      </c>
      <c r="F58" s="24">
        <v>0</v>
      </c>
      <c r="G58" s="23">
        <v>0</v>
      </c>
      <c r="H58" s="23">
        <v>0</v>
      </c>
      <c r="I58" s="23">
        <v>0</v>
      </c>
      <c r="J58" s="21">
        <v>0</v>
      </c>
      <c r="K58" s="14" t="s">
        <v>6</v>
      </c>
    </row>
    <row r="59" spans="1:12" ht="18.75" customHeight="1" x14ac:dyDescent="0.25">
      <c r="A59" s="20">
        <v>48</v>
      </c>
      <c r="B59" s="17" t="s">
        <v>1</v>
      </c>
      <c r="C59" s="23">
        <f t="shared" si="17"/>
        <v>116.3</v>
      </c>
      <c r="D59" s="23">
        <v>95</v>
      </c>
      <c r="E59" s="24">
        <v>21.3</v>
      </c>
      <c r="F59" s="24">
        <v>0</v>
      </c>
      <c r="G59" s="23">
        <v>0</v>
      </c>
      <c r="H59" s="23">
        <v>0</v>
      </c>
      <c r="I59" s="23">
        <v>0</v>
      </c>
      <c r="J59" s="21">
        <v>0</v>
      </c>
      <c r="K59" s="14" t="s">
        <v>6</v>
      </c>
      <c r="L59" s="11"/>
    </row>
    <row r="60" spans="1:12" ht="18.75" customHeight="1" x14ac:dyDescent="0.25">
      <c r="A60" s="20">
        <v>49</v>
      </c>
      <c r="B60" s="17" t="s">
        <v>10</v>
      </c>
      <c r="C60" s="23">
        <f t="shared" si="17"/>
        <v>0</v>
      </c>
      <c r="D60" s="23">
        <v>0</v>
      </c>
      <c r="E60" s="24">
        <v>0</v>
      </c>
      <c r="F60" s="24">
        <v>0</v>
      </c>
      <c r="G60" s="23">
        <v>0</v>
      </c>
      <c r="H60" s="23">
        <v>0</v>
      </c>
      <c r="I60" s="23">
        <v>0</v>
      </c>
      <c r="J60" s="21">
        <v>0</v>
      </c>
      <c r="K60" s="14" t="s">
        <v>6</v>
      </c>
      <c r="L60" s="12"/>
    </row>
    <row r="61" spans="1:12" ht="88.5" customHeight="1" x14ac:dyDescent="0.25">
      <c r="A61" s="20">
        <v>50</v>
      </c>
      <c r="B61" s="17" t="s">
        <v>26</v>
      </c>
      <c r="C61" s="23">
        <f t="shared" si="17"/>
        <v>144.4</v>
      </c>
      <c r="D61" s="23">
        <f>SUM(D62:D64)</f>
        <v>95</v>
      </c>
      <c r="E61" s="24">
        <f t="shared" ref="E61:H61" si="20">E62+E63+E64</f>
        <v>49.4</v>
      </c>
      <c r="F61" s="24">
        <f t="shared" si="20"/>
        <v>0</v>
      </c>
      <c r="G61" s="23">
        <f t="shared" si="20"/>
        <v>0</v>
      </c>
      <c r="H61" s="23">
        <f t="shared" si="20"/>
        <v>0</v>
      </c>
      <c r="I61" s="23">
        <v>0</v>
      </c>
      <c r="J61" s="21">
        <v>0</v>
      </c>
      <c r="K61" s="14" t="s">
        <v>6</v>
      </c>
    </row>
    <row r="62" spans="1:12" ht="18.75" customHeight="1" x14ac:dyDescent="0.25">
      <c r="A62" s="20">
        <v>51</v>
      </c>
      <c r="B62" s="17" t="s">
        <v>2</v>
      </c>
      <c r="C62" s="23">
        <f t="shared" si="17"/>
        <v>0</v>
      </c>
      <c r="D62" s="23">
        <v>0</v>
      </c>
      <c r="E62" s="24">
        <v>0</v>
      </c>
      <c r="F62" s="24">
        <v>0</v>
      </c>
      <c r="G62" s="23">
        <v>0</v>
      </c>
      <c r="H62" s="23">
        <v>0</v>
      </c>
      <c r="I62" s="23">
        <v>0</v>
      </c>
      <c r="J62" s="21">
        <v>0</v>
      </c>
      <c r="K62" s="14" t="s">
        <v>6</v>
      </c>
    </row>
    <row r="63" spans="1:12" ht="18.75" customHeight="1" x14ac:dyDescent="0.25">
      <c r="A63" s="20">
        <v>52</v>
      </c>
      <c r="B63" s="17" t="s">
        <v>1</v>
      </c>
      <c r="C63" s="23">
        <f t="shared" si="17"/>
        <v>144.4</v>
      </c>
      <c r="D63" s="23">
        <v>95</v>
      </c>
      <c r="E63" s="24">
        <v>49.4</v>
      </c>
      <c r="F63" s="24">
        <v>0</v>
      </c>
      <c r="G63" s="23">
        <v>0</v>
      </c>
      <c r="H63" s="23">
        <v>0</v>
      </c>
      <c r="I63" s="23">
        <v>0</v>
      </c>
      <c r="J63" s="21">
        <v>0</v>
      </c>
      <c r="K63" s="14" t="s">
        <v>6</v>
      </c>
      <c r="L63" s="11"/>
    </row>
    <row r="64" spans="1:12" ht="18.75" customHeight="1" x14ac:dyDescent="0.25">
      <c r="A64" s="20">
        <v>53</v>
      </c>
      <c r="B64" s="17" t="s">
        <v>10</v>
      </c>
      <c r="C64" s="23">
        <f t="shared" si="17"/>
        <v>0</v>
      </c>
      <c r="D64" s="23">
        <v>0</v>
      </c>
      <c r="E64" s="24">
        <v>0</v>
      </c>
      <c r="F64" s="24">
        <v>0</v>
      </c>
      <c r="G64" s="23">
        <v>0</v>
      </c>
      <c r="H64" s="23">
        <v>0</v>
      </c>
      <c r="I64" s="23">
        <v>0</v>
      </c>
      <c r="J64" s="21">
        <v>0</v>
      </c>
      <c r="K64" s="14" t="s">
        <v>6</v>
      </c>
      <c r="L64" s="12"/>
    </row>
    <row r="65" spans="1:14" ht="72" customHeight="1" x14ac:dyDescent="0.25">
      <c r="A65" s="20">
        <v>54</v>
      </c>
      <c r="B65" s="17" t="s">
        <v>27</v>
      </c>
      <c r="C65" s="23">
        <f t="shared" si="17"/>
        <v>366.8</v>
      </c>
      <c r="D65" s="23">
        <f>SUM(D66:D68)</f>
        <v>95</v>
      </c>
      <c r="E65" s="24">
        <f t="shared" ref="E65:H65" si="21">E66+E67+E68</f>
        <v>271.8</v>
      </c>
      <c r="F65" s="24">
        <f t="shared" si="21"/>
        <v>0</v>
      </c>
      <c r="G65" s="23">
        <f t="shared" si="21"/>
        <v>0</v>
      </c>
      <c r="H65" s="23">
        <f t="shared" si="21"/>
        <v>0</v>
      </c>
      <c r="I65" s="23">
        <v>0</v>
      </c>
      <c r="J65" s="21">
        <v>0</v>
      </c>
      <c r="K65" s="14" t="s">
        <v>6</v>
      </c>
      <c r="M65" s="10"/>
    </row>
    <row r="66" spans="1:14" ht="18.75" customHeight="1" x14ac:dyDescent="0.25">
      <c r="A66" s="20">
        <v>55</v>
      </c>
      <c r="B66" s="17" t="s">
        <v>2</v>
      </c>
      <c r="C66" s="23">
        <f t="shared" si="17"/>
        <v>0</v>
      </c>
      <c r="D66" s="23">
        <v>0</v>
      </c>
      <c r="E66" s="24">
        <v>0</v>
      </c>
      <c r="F66" s="24">
        <v>0</v>
      </c>
      <c r="G66" s="23">
        <v>0</v>
      </c>
      <c r="H66" s="23">
        <v>0</v>
      </c>
      <c r="I66" s="23">
        <v>0</v>
      </c>
      <c r="J66" s="21">
        <v>0</v>
      </c>
      <c r="K66" s="14" t="s">
        <v>6</v>
      </c>
    </row>
    <row r="67" spans="1:14" ht="17.25" customHeight="1" x14ac:dyDescent="0.25">
      <c r="A67" s="20">
        <v>56</v>
      </c>
      <c r="B67" s="17" t="s">
        <v>1</v>
      </c>
      <c r="C67" s="23">
        <f t="shared" si="17"/>
        <v>366.8</v>
      </c>
      <c r="D67" s="23">
        <v>95</v>
      </c>
      <c r="E67" s="24">
        <v>271.8</v>
      </c>
      <c r="F67" s="24">
        <v>0</v>
      </c>
      <c r="G67" s="23">
        <v>0</v>
      </c>
      <c r="H67" s="23">
        <v>0</v>
      </c>
      <c r="I67" s="23">
        <v>0</v>
      </c>
      <c r="J67" s="21">
        <v>0</v>
      </c>
      <c r="K67" s="14" t="s">
        <v>6</v>
      </c>
      <c r="L67" s="11"/>
      <c r="N67" s="10"/>
    </row>
    <row r="68" spans="1:14" ht="18.75" customHeight="1" x14ac:dyDescent="0.25">
      <c r="A68" s="20">
        <v>57</v>
      </c>
      <c r="B68" s="17" t="s">
        <v>10</v>
      </c>
      <c r="C68" s="23">
        <f t="shared" si="17"/>
        <v>0</v>
      </c>
      <c r="D68" s="23">
        <v>0</v>
      </c>
      <c r="E68" s="24">
        <v>0</v>
      </c>
      <c r="F68" s="24">
        <v>0</v>
      </c>
      <c r="G68" s="23">
        <v>0</v>
      </c>
      <c r="H68" s="23">
        <v>0</v>
      </c>
      <c r="I68" s="23">
        <v>0</v>
      </c>
      <c r="J68" s="21">
        <v>0</v>
      </c>
      <c r="K68" s="14"/>
      <c r="L68" s="12"/>
    </row>
    <row r="69" spans="1:14" ht="74.25" customHeight="1" x14ac:dyDescent="0.25">
      <c r="A69" s="20">
        <v>58</v>
      </c>
      <c r="B69" s="17" t="s">
        <v>28</v>
      </c>
      <c r="C69" s="23">
        <f t="shared" si="17"/>
        <v>0</v>
      </c>
      <c r="D69" s="23">
        <f>SUM(D70:D72)</f>
        <v>0</v>
      </c>
      <c r="E69" s="24">
        <f>E70+E71+E72</f>
        <v>0</v>
      </c>
      <c r="F69" s="24">
        <f t="shared" ref="F69:H69" si="22">F70+F71+F72</f>
        <v>0</v>
      </c>
      <c r="G69" s="23">
        <f t="shared" si="22"/>
        <v>0</v>
      </c>
      <c r="H69" s="23">
        <f t="shared" si="22"/>
        <v>0</v>
      </c>
      <c r="I69" s="23">
        <v>0</v>
      </c>
      <c r="J69" s="21">
        <v>0</v>
      </c>
      <c r="K69" s="14" t="s">
        <v>6</v>
      </c>
    </row>
    <row r="70" spans="1:14" ht="18.75" customHeight="1" x14ac:dyDescent="0.25">
      <c r="A70" s="20">
        <v>59</v>
      </c>
      <c r="B70" s="17" t="s">
        <v>2</v>
      </c>
      <c r="C70" s="23">
        <f t="shared" si="17"/>
        <v>0</v>
      </c>
      <c r="D70" s="23">
        <v>0</v>
      </c>
      <c r="E70" s="24">
        <v>0</v>
      </c>
      <c r="F70" s="24">
        <v>0</v>
      </c>
      <c r="G70" s="23">
        <v>0</v>
      </c>
      <c r="H70" s="23">
        <v>0</v>
      </c>
      <c r="I70" s="23">
        <v>0</v>
      </c>
      <c r="J70" s="21">
        <v>0</v>
      </c>
      <c r="K70" s="14" t="s">
        <v>6</v>
      </c>
    </row>
    <row r="71" spans="1:14" ht="18.75" customHeight="1" x14ac:dyDescent="0.25">
      <c r="A71" s="20">
        <v>60</v>
      </c>
      <c r="B71" s="17" t="s">
        <v>1</v>
      </c>
      <c r="C71" s="23">
        <f t="shared" si="17"/>
        <v>0</v>
      </c>
      <c r="D71" s="23">
        <v>0</v>
      </c>
      <c r="E71" s="24">
        <v>0</v>
      </c>
      <c r="F71" s="24">
        <v>0</v>
      </c>
      <c r="G71" s="23">
        <v>0</v>
      </c>
      <c r="H71" s="23">
        <v>0</v>
      </c>
      <c r="I71" s="23">
        <v>0</v>
      </c>
      <c r="J71" s="21">
        <v>0</v>
      </c>
      <c r="K71" s="14" t="s">
        <v>6</v>
      </c>
      <c r="L71" s="11"/>
    </row>
    <row r="72" spans="1:14" ht="18.75" customHeight="1" x14ac:dyDescent="0.25">
      <c r="A72" s="20">
        <v>61</v>
      </c>
      <c r="B72" s="17" t="s">
        <v>10</v>
      </c>
      <c r="C72" s="23">
        <f t="shared" si="17"/>
        <v>0</v>
      </c>
      <c r="D72" s="23">
        <v>0</v>
      </c>
      <c r="E72" s="24">
        <v>0</v>
      </c>
      <c r="F72" s="24">
        <v>0</v>
      </c>
      <c r="G72" s="23">
        <v>0</v>
      </c>
      <c r="H72" s="23">
        <v>0</v>
      </c>
      <c r="I72" s="23">
        <v>0</v>
      </c>
      <c r="J72" s="21">
        <v>0</v>
      </c>
      <c r="K72" s="14"/>
      <c r="L72" s="12"/>
    </row>
    <row r="73" spans="1:14" ht="73.5" customHeight="1" x14ac:dyDescent="0.25">
      <c r="A73" s="20">
        <v>62</v>
      </c>
      <c r="B73" s="17" t="s">
        <v>29</v>
      </c>
      <c r="C73" s="23">
        <f t="shared" si="17"/>
        <v>0</v>
      </c>
      <c r="D73" s="23">
        <f>SUM(D74:D76)</f>
        <v>0</v>
      </c>
      <c r="E73" s="24">
        <f t="shared" ref="E73:H73" si="23">E74+E75+E76</f>
        <v>0</v>
      </c>
      <c r="F73" s="24">
        <f t="shared" si="23"/>
        <v>0</v>
      </c>
      <c r="G73" s="23">
        <f t="shared" si="23"/>
        <v>0</v>
      </c>
      <c r="H73" s="23">
        <f t="shared" si="23"/>
        <v>0</v>
      </c>
      <c r="I73" s="23">
        <v>0</v>
      </c>
      <c r="J73" s="21">
        <v>0</v>
      </c>
      <c r="K73" s="14" t="s">
        <v>6</v>
      </c>
    </row>
    <row r="74" spans="1:14" ht="18.75" customHeight="1" x14ac:dyDescent="0.25">
      <c r="A74" s="20">
        <v>63</v>
      </c>
      <c r="B74" s="17" t="s">
        <v>2</v>
      </c>
      <c r="C74" s="23">
        <f t="shared" si="17"/>
        <v>0</v>
      </c>
      <c r="D74" s="23">
        <v>0</v>
      </c>
      <c r="E74" s="24">
        <v>0</v>
      </c>
      <c r="F74" s="24">
        <v>0</v>
      </c>
      <c r="G74" s="23">
        <v>0</v>
      </c>
      <c r="H74" s="23">
        <v>0</v>
      </c>
      <c r="I74" s="23">
        <v>0</v>
      </c>
      <c r="J74" s="21">
        <v>0</v>
      </c>
      <c r="K74" s="14" t="s">
        <v>6</v>
      </c>
    </row>
    <row r="75" spans="1:14" ht="18.75" customHeight="1" x14ac:dyDescent="0.25">
      <c r="A75" s="20">
        <v>64</v>
      </c>
      <c r="B75" s="17" t="s">
        <v>1</v>
      </c>
      <c r="C75" s="23">
        <f t="shared" si="17"/>
        <v>0</v>
      </c>
      <c r="D75" s="23">
        <v>0</v>
      </c>
      <c r="E75" s="24">
        <v>0</v>
      </c>
      <c r="F75" s="24">
        <v>0</v>
      </c>
      <c r="G75" s="23">
        <v>0</v>
      </c>
      <c r="H75" s="23">
        <v>0</v>
      </c>
      <c r="I75" s="23">
        <v>0</v>
      </c>
      <c r="J75" s="21">
        <v>0</v>
      </c>
      <c r="K75" s="14" t="s">
        <v>6</v>
      </c>
      <c r="L75" s="11"/>
    </row>
    <row r="76" spans="1:14" ht="17.25" customHeight="1" x14ac:dyDescent="0.25">
      <c r="A76" s="20">
        <v>65</v>
      </c>
      <c r="B76" s="17" t="s">
        <v>10</v>
      </c>
      <c r="C76" s="23">
        <f t="shared" si="17"/>
        <v>0</v>
      </c>
      <c r="D76" s="23">
        <v>0</v>
      </c>
      <c r="E76" s="24">
        <v>0</v>
      </c>
      <c r="F76" s="24">
        <v>0</v>
      </c>
      <c r="G76" s="23">
        <v>0</v>
      </c>
      <c r="H76" s="23">
        <v>0</v>
      </c>
      <c r="I76" s="23">
        <v>0</v>
      </c>
      <c r="J76" s="21">
        <v>0</v>
      </c>
      <c r="K76" s="14"/>
      <c r="L76" s="12"/>
    </row>
    <row r="77" spans="1:14" ht="74.25" customHeight="1" x14ac:dyDescent="0.25">
      <c r="A77" s="20">
        <v>66</v>
      </c>
      <c r="B77" s="17" t="s">
        <v>30</v>
      </c>
      <c r="C77" s="23">
        <f t="shared" si="17"/>
        <v>0</v>
      </c>
      <c r="D77" s="23">
        <f>SUM(D78:D80)</f>
        <v>0</v>
      </c>
      <c r="E77" s="24">
        <f t="shared" ref="E77:H77" si="24">E78+E79+E80</f>
        <v>0</v>
      </c>
      <c r="F77" s="24">
        <f t="shared" si="24"/>
        <v>0</v>
      </c>
      <c r="G77" s="23">
        <f t="shared" si="24"/>
        <v>0</v>
      </c>
      <c r="H77" s="23">
        <f t="shared" si="24"/>
        <v>0</v>
      </c>
      <c r="I77" s="23">
        <v>0</v>
      </c>
      <c r="J77" s="21">
        <v>0</v>
      </c>
      <c r="K77" s="14" t="s">
        <v>6</v>
      </c>
    </row>
    <row r="78" spans="1:14" ht="18.75" customHeight="1" x14ac:dyDescent="0.25">
      <c r="A78" s="20">
        <v>67</v>
      </c>
      <c r="B78" s="17" t="s">
        <v>2</v>
      </c>
      <c r="C78" s="23">
        <f t="shared" si="17"/>
        <v>0</v>
      </c>
      <c r="D78" s="23">
        <v>0</v>
      </c>
      <c r="E78" s="24">
        <v>0</v>
      </c>
      <c r="F78" s="24">
        <v>0</v>
      </c>
      <c r="G78" s="23">
        <v>0</v>
      </c>
      <c r="H78" s="23">
        <v>0</v>
      </c>
      <c r="I78" s="23">
        <v>0</v>
      </c>
      <c r="J78" s="21">
        <v>0</v>
      </c>
      <c r="K78" s="14" t="s">
        <v>6</v>
      </c>
    </row>
    <row r="79" spans="1:14" ht="18.75" customHeight="1" x14ac:dyDescent="0.25">
      <c r="A79" s="20">
        <v>68</v>
      </c>
      <c r="B79" s="17" t="s">
        <v>1</v>
      </c>
      <c r="C79" s="23">
        <f t="shared" si="17"/>
        <v>0</v>
      </c>
      <c r="D79" s="23">
        <v>0</v>
      </c>
      <c r="E79" s="24">
        <v>0</v>
      </c>
      <c r="F79" s="24">
        <v>0</v>
      </c>
      <c r="G79" s="23">
        <v>0</v>
      </c>
      <c r="H79" s="23">
        <v>0</v>
      </c>
      <c r="I79" s="23">
        <v>0</v>
      </c>
      <c r="J79" s="21">
        <v>0</v>
      </c>
      <c r="K79" s="14" t="s">
        <v>6</v>
      </c>
    </row>
    <row r="80" spans="1:14" ht="18.75" customHeight="1" x14ac:dyDescent="0.25">
      <c r="A80" s="20">
        <v>69</v>
      </c>
      <c r="B80" s="17" t="s">
        <v>10</v>
      </c>
      <c r="C80" s="23">
        <f t="shared" si="17"/>
        <v>0</v>
      </c>
      <c r="D80" s="23">
        <v>0</v>
      </c>
      <c r="E80" s="24">
        <v>0</v>
      </c>
      <c r="F80" s="24">
        <v>0</v>
      </c>
      <c r="G80" s="23">
        <v>0</v>
      </c>
      <c r="H80" s="23">
        <v>0</v>
      </c>
      <c r="I80" s="23">
        <v>0</v>
      </c>
      <c r="J80" s="21">
        <v>0</v>
      </c>
      <c r="K80" s="14"/>
    </row>
    <row r="81" spans="1:11" ht="73.5" customHeight="1" x14ac:dyDescent="0.25">
      <c r="A81" s="20">
        <v>70</v>
      </c>
      <c r="B81" s="17" t="s">
        <v>31</v>
      </c>
      <c r="C81" s="23">
        <f t="shared" si="17"/>
        <v>0</v>
      </c>
      <c r="D81" s="23">
        <f>SUM(D82:D84)</f>
        <v>0</v>
      </c>
      <c r="E81" s="24">
        <f t="shared" ref="E81:H81" si="25">E82+E83+E84</f>
        <v>0</v>
      </c>
      <c r="F81" s="24">
        <f t="shared" si="25"/>
        <v>0</v>
      </c>
      <c r="G81" s="23">
        <f t="shared" si="25"/>
        <v>0</v>
      </c>
      <c r="H81" s="23">
        <f t="shared" si="25"/>
        <v>0</v>
      </c>
      <c r="I81" s="23">
        <v>0</v>
      </c>
      <c r="J81" s="21">
        <v>0</v>
      </c>
      <c r="K81" s="14" t="s">
        <v>6</v>
      </c>
    </row>
    <row r="82" spans="1:11" ht="18.75" customHeight="1" x14ac:dyDescent="0.25">
      <c r="A82" s="20">
        <v>71</v>
      </c>
      <c r="B82" s="17" t="s">
        <v>2</v>
      </c>
      <c r="C82" s="23">
        <f t="shared" si="17"/>
        <v>0</v>
      </c>
      <c r="D82" s="23">
        <v>0</v>
      </c>
      <c r="E82" s="24">
        <v>0</v>
      </c>
      <c r="F82" s="24">
        <v>0</v>
      </c>
      <c r="G82" s="23">
        <v>0</v>
      </c>
      <c r="H82" s="23">
        <v>0</v>
      </c>
      <c r="I82" s="23">
        <v>0</v>
      </c>
      <c r="J82" s="21">
        <v>0</v>
      </c>
      <c r="K82" s="14" t="s">
        <v>6</v>
      </c>
    </row>
    <row r="83" spans="1:11" ht="18.75" customHeight="1" x14ac:dyDescent="0.25">
      <c r="A83" s="20">
        <v>72</v>
      </c>
      <c r="B83" s="17" t="s">
        <v>1</v>
      </c>
      <c r="C83" s="23">
        <f t="shared" ref="C83:C114" si="26">D83+E83+F83+G83+H83</f>
        <v>0</v>
      </c>
      <c r="D83" s="23">
        <v>0</v>
      </c>
      <c r="E83" s="24">
        <v>0</v>
      </c>
      <c r="F83" s="24">
        <v>0</v>
      </c>
      <c r="G83" s="23">
        <v>0</v>
      </c>
      <c r="H83" s="23">
        <v>0</v>
      </c>
      <c r="I83" s="23">
        <v>0</v>
      </c>
      <c r="J83" s="21">
        <v>0</v>
      </c>
      <c r="K83" s="14" t="s">
        <v>6</v>
      </c>
    </row>
    <row r="84" spans="1:11" ht="18.75" customHeight="1" x14ac:dyDescent="0.25">
      <c r="A84" s="20">
        <v>73</v>
      </c>
      <c r="B84" s="17" t="s">
        <v>10</v>
      </c>
      <c r="C84" s="23">
        <f t="shared" si="26"/>
        <v>0</v>
      </c>
      <c r="D84" s="23">
        <v>0</v>
      </c>
      <c r="E84" s="24">
        <v>0</v>
      </c>
      <c r="F84" s="24">
        <v>0</v>
      </c>
      <c r="G84" s="23">
        <v>0</v>
      </c>
      <c r="H84" s="23">
        <v>0</v>
      </c>
      <c r="I84" s="23">
        <v>0</v>
      </c>
      <c r="J84" s="21">
        <v>0</v>
      </c>
      <c r="K84" s="14"/>
    </row>
    <row r="85" spans="1:11" ht="73.5" customHeight="1" x14ac:dyDescent="0.25">
      <c r="A85" s="20">
        <v>74</v>
      </c>
      <c r="B85" s="17" t="s">
        <v>32</v>
      </c>
      <c r="C85" s="23">
        <f t="shared" si="26"/>
        <v>0</v>
      </c>
      <c r="D85" s="23">
        <f>SUM(D86:D88)</f>
        <v>0</v>
      </c>
      <c r="E85" s="24">
        <f t="shared" ref="E85:H85" si="27">E86+E87+E88</f>
        <v>0</v>
      </c>
      <c r="F85" s="24">
        <f t="shared" si="27"/>
        <v>0</v>
      </c>
      <c r="G85" s="23">
        <f t="shared" si="27"/>
        <v>0</v>
      </c>
      <c r="H85" s="23">
        <f t="shared" si="27"/>
        <v>0</v>
      </c>
      <c r="I85" s="23">
        <v>0</v>
      </c>
      <c r="J85" s="21">
        <v>0</v>
      </c>
      <c r="K85" s="14" t="s">
        <v>6</v>
      </c>
    </row>
    <row r="86" spans="1:11" ht="18.75" customHeight="1" x14ac:dyDescent="0.25">
      <c r="A86" s="20">
        <v>75</v>
      </c>
      <c r="B86" s="17" t="s">
        <v>2</v>
      </c>
      <c r="C86" s="23">
        <f t="shared" si="26"/>
        <v>0</v>
      </c>
      <c r="D86" s="23">
        <v>0</v>
      </c>
      <c r="E86" s="24">
        <v>0</v>
      </c>
      <c r="F86" s="24">
        <v>0</v>
      </c>
      <c r="G86" s="23">
        <v>0</v>
      </c>
      <c r="H86" s="23">
        <v>0</v>
      </c>
      <c r="I86" s="23">
        <v>0</v>
      </c>
      <c r="J86" s="21">
        <v>0</v>
      </c>
      <c r="K86" s="14" t="s">
        <v>6</v>
      </c>
    </row>
    <row r="87" spans="1:11" ht="18.75" customHeight="1" x14ac:dyDescent="0.25">
      <c r="A87" s="20">
        <v>76</v>
      </c>
      <c r="B87" s="17" t="s">
        <v>1</v>
      </c>
      <c r="C87" s="23">
        <f t="shared" si="26"/>
        <v>0</v>
      </c>
      <c r="D87" s="23">
        <v>0</v>
      </c>
      <c r="E87" s="24">
        <v>0</v>
      </c>
      <c r="F87" s="24">
        <v>0</v>
      </c>
      <c r="G87" s="23">
        <v>0</v>
      </c>
      <c r="H87" s="23">
        <v>0</v>
      </c>
      <c r="I87" s="23">
        <v>0</v>
      </c>
      <c r="J87" s="21">
        <v>0</v>
      </c>
      <c r="K87" s="14" t="s">
        <v>6</v>
      </c>
    </row>
    <row r="88" spans="1:11" ht="18.75" customHeight="1" x14ac:dyDescent="0.25">
      <c r="A88" s="20">
        <v>77</v>
      </c>
      <c r="B88" s="17" t="s">
        <v>10</v>
      </c>
      <c r="C88" s="23">
        <f t="shared" si="26"/>
        <v>0</v>
      </c>
      <c r="D88" s="23">
        <v>0</v>
      </c>
      <c r="E88" s="24">
        <v>0</v>
      </c>
      <c r="F88" s="24">
        <v>0</v>
      </c>
      <c r="G88" s="23">
        <v>0</v>
      </c>
      <c r="H88" s="23">
        <v>0</v>
      </c>
      <c r="I88" s="23">
        <v>0</v>
      </c>
      <c r="J88" s="21">
        <v>0</v>
      </c>
      <c r="K88" s="14"/>
    </row>
    <row r="89" spans="1:11" ht="72.75" customHeight="1" x14ac:dyDescent="0.25">
      <c r="A89" s="20">
        <v>78</v>
      </c>
      <c r="B89" s="17" t="s">
        <v>33</v>
      </c>
      <c r="C89" s="23">
        <f t="shared" si="26"/>
        <v>0</v>
      </c>
      <c r="D89" s="23">
        <f>SUM(D90:D92)</f>
        <v>0</v>
      </c>
      <c r="E89" s="24">
        <f t="shared" ref="E89:H89" si="28">E90+E91+E92</f>
        <v>0</v>
      </c>
      <c r="F89" s="24">
        <f t="shared" si="28"/>
        <v>0</v>
      </c>
      <c r="G89" s="23">
        <f t="shared" si="28"/>
        <v>0</v>
      </c>
      <c r="H89" s="23">
        <f t="shared" si="28"/>
        <v>0</v>
      </c>
      <c r="I89" s="23">
        <v>0</v>
      </c>
      <c r="J89" s="21">
        <v>0</v>
      </c>
      <c r="K89" s="14" t="s">
        <v>6</v>
      </c>
    </row>
    <row r="90" spans="1:11" ht="18.75" customHeight="1" x14ac:dyDescent="0.25">
      <c r="A90" s="20">
        <v>79</v>
      </c>
      <c r="B90" s="17" t="s">
        <v>2</v>
      </c>
      <c r="C90" s="23">
        <f t="shared" si="26"/>
        <v>0</v>
      </c>
      <c r="D90" s="23">
        <v>0</v>
      </c>
      <c r="E90" s="24">
        <v>0</v>
      </c>
      <c r="F90" s="24">
        <v>0</v>
      </c>
      <c r="G90" s="23">
        <v>0</v>
      </c>
      <c r="H90" s="23">
        <v>0</v>
      </c>
      <c r="I90" s="23">
        <v>0</v>
      </c>
      <c r="J90" s="21">
        <v>0</v>
      </c>
      <c r="K90" s="14" t="s">
        <v>6</v>
      </c>
    </row>
    <row r="91" spans="1:11" ht="18.75" customHeight="1" x14ac:dyDescent="0.25">
      <c r="A91" s="20">
        <v>80</v>
      </c>
      <c r="B91" s="17" t="s">
        <v>1</v>
      </c>
      <c r="C91" s="23">
        <f t="shared" si="26"/>
        <v>0</v>
      </c>
      <c r="D91" s="23">
        <v>0</v>
      </c>
      <c r="E91" s="24">
        <v>0</v>
      </c>
      <c r="F91" s="24">
        <v>0</v>
      </c>
      <c r="G91" s="23">
        <v>0</v>
      </c>
      <c r="H91" s="23">
        <v>0</v>
      </c>
      <c r="I91" s="23">
        <v>0</v>
      </c>
      <c r="J91" s="21">
        <v>0</v>
      </c>
      <c r="K91" s="14" t="s">
        <v>6</v>
      </c>
    </row>
    <row r="92" spans="1:11" ht="18.75" customHeight="1" x14ac:dyDescent="0.25">
      <c r="A92" s="20">
        <v>81</v>
      </c>
      <c r="B92" s="17" t="s">
        <v>10</v>
      </c>
      <c r="C92" s="23">
        <f t="shared" si="26"/>
        <v>0</v>
      </c>
      <c r="D92" s="23">
        <v>0</v>
      </c>
      <c r="E92" s="24">
        <v>0</v>
      </c>
      <c r="F92" s="24">
        <v>0</v>
      </c>
      <c r="G92" s="23">
        <v>0</v>
      </c>
      <c r="H92" s="23">
        <v>0</v>
      </c>
      <c r="I92" s="23">
        <v>0</v>
      </c>
      <c r="J92" s="21">
        <v>0</v>
      </c>
      <c r="K92" s="14"/>
    </row>
    <row r="93" spans="1:11" ht="74.25" customHeight="1" x14ac:dyDescent="0.25">
      <c r="A93" s="20">
        <v>82</v>
      </c>
      <c r="B93" s="17" t="s">
        <v>34</v>
      </c>
      <c r="C93" s="23">
        <f t="shared" si="26"/>
        <v>0</v>
      </c>
      <c r="D93" s="23">
        <f>SUM(D94:D96)</f>
        <v>0</v>
      </c>
      <c r="E93" s="24">
        <f t="shared" ref="E93:H93" si="29">E94+E95+E96</f>
        <v>0</v>
      </c>
      <c r="F93" s="24">
        <f t="shared" si="29"/>
        <v>0</v>
      </c>
      <c r="G93" s="23">
        <f t="shared" si="29"/>
        <v>0</v>
      </c>
      <c r="H93" s="23">
        <f t="shared" si="29"/>
        <v>0</v>
      </c>
      <c r="I93" s="23">
        <v>0</v>
      </c>
      <c r="J93" s="21">
        <v>0</v>
      </c>
      <c r="K93" s="14" t="s">
        <v>6</v>
      </c>
    </row>
    <row r="94" spans="1:11" ht="18.75" customHeight="1" x14ac:dyDescent="0.25">
      <c r="A94" s="20">
        <v>83</v>
      </c>
      <c r="B94" s="17" t="s">
        <v>2</v>
      </c>
      <c r="C94" s="23">
        <f t="shared" si="26"/>
        <v>0</v>
      </c>
      <c r="D94" s="23">
        <v>0</v>
      </c>
      <c r="E94" s="24">
        <v>0</v>
      </c>
      <c r="F94" s="24">
        <v>0</v>
      </c>
      <c r="G94" s="23"/>
      <c r="H94" s="23">
        <v>0</v>
      </c>
      <c r="I94" s="23">
        <v>0</v>
      </c>
      <c r="J94" s="21">
        <v>0</v>
      </c>
      <c r="K94" s="14" t="s">
        <v>6</v>
      </c>
    </row>
    <row r="95" spans="1:11" ht="18.75" customHeight="1" x14ac:dyDescent="0.25">
      <c r="A95" s="20">
        <v>84</v>
      </c>
      <c r="B95" s="17" t="s">
        <v>1</v>
      </c>
      <c r="C95" s="23">
        <f t="shared" si="26"/>
        <v>0</v>
      </c>
      <c r="D95" s="23">
        <v>0</v>
      </c>
      <c r="E95" s="24">
        <v>0</v>
      </c>
      <c r="F95" s="24">
        <v>0</v>
      </c>
      <c r="G95" s="23">
        <v>0</v>
      </c>
      <c r="H95" s="23">
        <v>0</v>
      </c>
      <c r="I95" s="23">
        <v>0</v>
      </c>
      <c r="J95" s="21">
        <v>0</v>
      </c>
      <c r="K95" s="14" t="s">
        <v>6</v>
      </c>
    </row>
    <row r="96" spans="1:11" ht="18.75" customHeight="1" x14ac:dyDescent="0.25">
      <c r="A96" s="20">
        <v>85</v>
      </c>
      <c r="B96" s="17" t="s">
        <v>10</v>
      </c>
      <c r="C96" s="23">
        <f t="shared" si="26"/>
        <v>0</v>
      </c>
      <c r="D96" s="23">
        <v>0</v>
      </c>
      <c r="E96" s="24">
        <v>0</v>
      </c>
      <c r="F96" s="24">
        <v>0</v>
      </c>
      <c r="G96" s="23">
        <v>0</v>
      </c>
      <c r="H96" s="23">
        <v>0</v>
      </c>
      <c r="I96" s="23">
        <v>0</v>
      </c>
      <c r="J96" s="21">
        <v>0</v>
      </c>
      <c r="K96" s="14"/>
    </row>
    <row r="97" spans="1:11" ht="72.75" customHeight="1" x14ac:dyDescent="0.25">
      <c r="A97" s="20">
        <v>86</v>
      </c>
      <c r="B97" s="17" t="s">
        <v>35</v>
      </c>
      <c r="C97" s="23">
        <f t="shared" si="26"/>
        <v>0</v>
      </c>
      <c r="D97" s="23">
        <f>SUM(D98:D100)</f>
        <v>0</v>
      </c>
      <c r="E97" s="24">
        <f t="shared" ref="E97:H97" si="30">E98+E99+E100</f>
        <v>0</v>
      </c>
      <c r="F97" s="24">
        <f t="shared" si="30"/>
        <v>0</v>
      </c>
      <c r="G97" s="23">
        <f t="shared" si="30"/>
        <v>0</v>
      </c>
      <c r="H97" s="23">
        <f t="shared" si="30"/>
        <v>0</v>
      </c>
      <c r="I97" s="23">
        <v>0</v>
      </c>
      <c r="J97" s="21">
        <v>0</v>
      </c>
      <c r="K97" s="14" t="s">
        <v>6</v>
      </c>
    </row>
    <row r="98" spans="1:11" ht="18.75" customHeight="1" x14ac:dyDescent="0.25">
      <c r="A98" s="20">
        <v>87</v>
      </c>
      <c r="B98" s="17" t="s">
        <v>2</v>
      </c>
      <c r="C98" s="23">
        <f t="shared" si="26"/>
        <v>0</v>
      </c>
      <c r="D98" s="23">
        <v>0</v>
      </c>
      <c r="E98" s="24">
        <v>0</v>
      </c>
      <c r="F98" s="24">
        <v>0</v>
      </c>
      <c r="G98" s="23">
        <v>0</v>
      </c>
      <c r="H98" s="23">
        <v>0</v>
      </c>
      <c r="I98" s="23">
        <v>0</v>
      </c>
      <c r="J98" s="21">
        <v>0</v>
      </c>
      <c r="K98" s="14" t="s">
        <v>6</v>
      </c>
    </row>
    <row r="99" spans="1:11" ht="18.75" customHeight="1" x14ac:dyDescent="0.25">
      <c r="A99" s="20">
        <v>88</v>
      </c>
      <c r="B99" s="17" t="s">
        <v>1</v>
      </c>
      <c r="C99" s="23">
        <f t="shared" si="26"/>
        <v>0</v>
      </c>
      <c r="D99" s="23">
        <v>0</v>
      </c>
      <c r="E99" s="24">
        <v>0</v>
      </c>
      <c r="F99" s="24">
        <v>0</v>
      </c>
      <c r="G99" s="23">
        <v>0</v>
      </c>
      <c r="H99" s="23">
        <v>0</v>
      </c>
      <c r="I99" s="23">
        <v>0</v>
      </c>
      <c r="J99" s="21">
        <v>0</v>
      </c>
      <c r="K99" s="14" t="s">
        <v>6</v>
      </c>
    </row>
    <row r="100" spans="1:11" ht="18.75" customHeight="1" x14ac:dyDescent="0.25">
      <c r="A100" s="20">
        <v>89</v>
      </c>
      <c r="B100" s="17" t="s">
        <v>10</v>
      </c>
      <c r="C100" s="23">
        <f t="shared" si="26"/>
        <v>0</v>
      </c>
      <c r="D100" s="23">
        <v>0</v>
      </c>
      <c r="E100" s="24">
        <v>0</v>
      </c>
      <c r="F100" s="24">
        <v>0</v>
      </c>
      <c r="G100" s="23">
        <v>0</v>
      </c>
      <c r="H100" s="23">
        <v>0</v>
      </c>
      <c r="I100" s="23">
        <v>0</v>
      </c>
      <c r="J100" s="21">
        <v>0</v>
      </c>
      <c r="K100" s="14"/>
    </row>
    <row r="101" spans="1:11" ht="71.25" customHeight="1" x14ac:dyDescent="0.25">
      <c r="A101" s="20">
        <v>90</v>
      </c>
      <c r="B101" s="17" t="s">
        <v>36</v>
      </c>
      <c r="C101" s="23">
        <f t="shared" si="26"/>
        <v>0</v>
      </c>
      <c r="D101" s="23">
        <f>SUM(D102:D104)</f>
        <v>0</v>
      </c>
      <c r="E101" s="24">
        <f t="shared" ref="E101:H101" si="31">E102+E103+E104</f>
        <v>0</v>
      </c>
      <c r="F101" s="24">
        <f t="shared" si="31"/>
        <v>0</v>
      </c>
      <c r="G101" s="23">
        <f t="shared" si="31"/>
        <v>0</v>
      </c>
      <c r="H101" s="23">
        <f t="shared" si="31"/>
        <v>0</v>
      </c>
      <c r="I101" s="23">
        <v>0</v>
      </c>
      <c r="J101" s="21">
        <v>0</v>
      </c>
      <c r="K101" s="14" t="s">
        <v>6</v>
      </c>
    </row>
    <row r="102" spans="1:11" ht="18" customHeight="1" x14ac:dyDescent="0.25">
      <c r="A102" s="20">
        <v>91</v>
      </c>
      <c r="B102" s="17" t="s">
        <v>2</v>
      </c>
      <c r="C102" s="23">
        <f t="shared" si="26"/>
        <v>0</v>
      </c>
      <c r="D102" s="23">
        <v>0</v>
      </c>
      <c r="E102" s="24">
        <v>0</v>
      </c>
      <c r="F102" s="24">
        <v>0</v>
      </c>
      <c r="G102" s="23">
        <v>0</v>
      </c>
      <c r="H102" s="23">
        <v>0</v>
      </c>
      <c r="I102" s="23">
        <v>0</v>
      </c>
      <c r="J102" s="21">
        <v>0</v>
      </c>
      <c r="K102" s="14" t="s">
        <v>6</v>
      </c>
    </row>
    <row r="103" spans="1:11" ht="18.75" customHeight="1" x14ac:dyDescent="0.25">
      <c r="A103" s="20">
        <v>92</v>
      </c>
      <c r="B103" s="17" t="s">
        <v>1</v>
      </c>
      <c r="C103" s="23">
        <f t="shared" si="26"/>
        <v>0</v>
      </c>
      <c r="D103" s="23">
        <v>0</v>
      </c>
      <c r="E103" s="24">
        <v>0</v>
      </c>
      <c r="F103" s="24">
        <v>0</v>
      </c>
      <c r="G103" s="23">
        <v>0</v>
      </c>
      <c r="H103" s="23">
        <v>0</v>
      </c>
      <c r="I103" s="23">
        <v>0</v>
      </c>
      <c r="J103" s="21">
        <v>0</v>
      </c>
      <c r="K103" s="14" t="s">
        <v>6</v>
      </c>
    </row>
    <row r="104" spans="1:11" ht="18.75" customHeight="1" x14ac:dyDescent="0.25">
      <c r="A104" s="20">
        <v>93</v>
      </c>
      <c r="B104" s="17" t="s">
        <v>10</v>
      </c>
      <c r="C104" s="23">
        <f t="shared" si="26"/>
        <v>0</v>
      </c>
      <c r="D104" s="23">
        <v>0</v>
      </c>
      <c r="E104" s="24">
        <v>0</v>
      </c>
      <c r="F104" s="24">
        <v>0</v>
      </c>
      <c r="G104" s="23">
        <v>0</v>
      </c>
      <c r="H104" s="23">
        <v>0</v>
      </c>
      <c r="I104" s="23">
        <v>0</v>
      </c>
      <c r="J104" s="21">
        <v>0</v>
      </c>
      <c r="K104" s="14"/>
    </row>
    <row r="105" spans="1:11" ht="75" customHeight="1" x14ac:dyDescent="0.25">
      <c r="A105" s="20">
        <v>94</v>
      </c>
      <c r="B105" s="17" t="s">
        <v>37</v>
      </c>
      <c r="C105" s="23">
        <f t="shared" si="26"/>
        <v>0</v>
      </c>
      <c r="D105" s="23">
        <f>SUM(D106:D108)</f>
        <v>0</v>
      </c>
      <c r="E105" s="24">
        <f t="shared" ref="E105:H105" si="32">E106+E107+E108</f>
        <v>0</v>
      </c>
      <c r="F105" s="24">
        <f t="shared" si="32"/>
        <v>0</v>
      </c>
      <c r="G105" s="23">
        <f t="shared" si="32"/>
        <v>0</v>
      </c>
      <c r="H105" s="23">
        <f t="shared" si="32"/>
        <v>0</v>
      </c>
      <c r="I105" s="23">
        <v>0</v>
      </c>
      <c r="J105" s="21">
        <v>0</v>
      </c>
      <c r="K105" s="14" t="s">
        <v>6</v>
      </c>
    </row>
    <row r="106" spans="1:11" ht="18.75" customHeight="1" x14ac:dyDescent="0.25">
      <c r="A106" s="20">
        <v>95</v>
      </c>
      <c r="B106" s="17" t="s">
        <v>2</v>
      </c>
      <c r="C106" s="23">
        <f t="shared" si="26"/>
        <v>0</v>
      </c>
      <c r="D106" s="23">
        <v>0</v>
      </c>
      <c r="E106" s="24">
        <v>0</v>
      </c>
      <c r="F106" s="24">
        <v>0</v>
      </c>
      <c r="G106" s="23">
        <v>0</v>
      </c>
      <c r="H106" s="23">
        <v>0</v>
      </c>
      <c r="I106" s="23">
        <v>0</v>
      </c>
      <c r="J106" s="21">
        <v>0</v>
      </c>
      <c r="K106" s="14" t="s">
        <v>6</v>
      </c>
    </row>
    <row r="107" spans="1:11" ht="18.75" customHeight="1" x14ac:dyDescent="0.25">
      <c r="A107" s="20">
        <v>96</v>
      </c>
      <c r="B107" s="17" t="s">
        <v>1</v>
      </c>
      <c r="C107" s="23">
        <f t="shared" si="26"/>
        <v>0</v>
      </c>
      <c r="D107" s="23">
        <v>0</v>
      </c>
      <c r="E107" s="24">
        <v>0</v>
      </c>
      <c r="F107" s="24">
        <v>0</v>
      </c>
      <c r="G107" s="23">
        <v>0</v>
      </c>
      <c r="H107" s="23">
        <v>0</v>
      </c>
      <c r="I107" s="23">
        <v>0</v>
      </c>
      <c r="J107" s="21">
        <v>0</v>
      </c>
      <c r="K107" s="14" t="s">
        <v>6</v>
      </c>
    </row>
    <row r="108" spans="1:11" ht="18.75" customHeight="1" x14ac:dyDescent="0.25">
      <c r="A108" s="20">
        <v>97</v>
      </c>
      <c r="B108" s="17" t="s">
        <v>10</v>
      </c>
      <c r="C108" s="23">
        <f t="shared" si="26"/>
        <v>0</v>
      </c>
      <c r="D108" s="23">
        <v>0</v>
      </c>
      <c r="E108" s="24">
        <v>0</v>
      </c>
      <c r="F108" s="24">
        <v>0</v>
      </c>
      <c r="G108" s="23">
        <v>0</v>
      </c>
      <c r="H108" s="23">
        <v>0</v>
      </c>
      <c r="I108" s="23">
        <v>0</v>
      </c>
      <c r="J108" s="21">
        <v>0</v>
      </c>
      <c r="K108" s="14"/>
    </row>
    <row r="109" spans="1:11" ht="72.75" customHeight="1" x14ac:dyDescent="0.25">
      <c r="A109" s="20">
        <v>98</v>
      </c>
      <c r="B109" s="17" t="s">
        <v>38</v>
      </c>
      <c r="C109" s="23">
        <f t="shared" si="26"/>
        <v>0</v>
      </c>
      <c r="D109" s="23">
        <f>SUM(D110:D112)</f>
        <v>0</v>
      </c>
      <c r="E109" s="24">
        <f t="shared" ref="E109:H109" si="33">E110+E111+E112</f>
        <v>0</v>
      </c>
      <c r="F109" s="24">
        <f t="shared" si="33"/>
        <v>0</v>
      </c>
      <c r="G109" s="23">
        <f t="shared" si="33"/>
        <v>0</v>
      </c>
      <c r="H109" s="23">
        <f t="shared" si="33"/>
        <v>0</v>
      </c>
      <c r="I109" s="23">
        <v>0</v>
      </c>
      <c r="J109" s="21">
        <v>0</v>
      </c>
      <c r="K109" s="14" t="s">
        <v>6</v>
      </c>
    </row>
    <row r="110" spans="1:11" ht="18.75" customHeight="1" x14ac:dyDescent="0.25">
      <c r="A110" s="20">
        <v>99</v>
      </c>
      <c r="B110" s="17" t="s">
        <v>2</v>
      </c>
      <c r="C110" s="23">
        <f t="shared" si="26"/>
        <v>0</v>
      </c>
      <c r="D110" s="23">
        <v>0</v>
      </c>
      <c r="E110" s="24">
        <v>0</v>
      </c>
      <c r="F110" s="24">
        <v>0</v>
      </c>
      <c r="G110" s="23">
        <v>0</v>
      </c>
      <c r="H110" s="23">
        <v>0</v>
      </c>
      <c r="I110" s="23">
        <v>0</v>
      </c>
      <c r="J110" s="21">
        <v>0</v>
      </c>
      <c r="K110" s="14" t="s">
        <v>6</v>
      </c>
    </row>
    <row r="111" spans="1:11" ht="18.75" customHeight="1" x14ac:dyDescent="0.25">
      <c r="A111" s="20">
        <v>100</v>
      </c>
      <c r="B111" s="17" t="s">
        <v>1</v>
      </c>
      <c r="C111" s="23">
        <f t="shared" si="26"/>
        <v>0</v>
      </c>
      <c r="D111" s="23">
        <v>0</v>
      </c>
      <c r="E111" s="24">
        <v>0</v>
      </c>
      <c r="F111" s="24">
        <v>0</v>
      </c>
      <c r="G111" s="23">
        <v>0</v>
      </c>
      <c r="H111" s="23">
        <v>0</v>
      </c>
      <c r="I111" s="23">
        <v>0</v>
      </c>
      <c r="J111" s="21">
        <v>0</v>
      </c>
      <c r="K111" s="14" t="s">
        <v>6</v>
      </c>
    </row>
    <row r="112" spans="1:11" ht="18.75" customHeight="1" x14ac:dyDescent="0.25">
      <c r="A112" s="20">
        <v>101</v>
      </c>
      <c r="B112" s="17" t="s">
        <v>10</v>
      </c>
      <c r="C112" s="23">
        <f t="shared" si="26"/>
        <v>0</v>
      </c>
      <c r="D112" s="23">
        <v>0</v>
      </c>
      <c r="E112" s="24">
        <v>0</v>
      </c>
      <c r="F112" s="24">
        <v>0</v>
      </c>
      <c r="G112" s="23">
        <v>0</v>
      </c>
      <c r="H112" s="23">
        <v>0</v>
      </c>
      <c r="I112" s="23">
        <v>0</v>
      </c>
      <c r="J112" s="21">
        <v>0</v>
      </c>
      <c r="K112" s="14"/>
    </row>
    <row r="113" spans="1:11" ht="72" customHeight="1" x14ac:dyDescent="0.25">
      <c r="A113" s="20">
        <v>102</v>
      </c>
      <c r="B113" s="17" t="s">
        <v>39</v>
      </c>
      <c r="C113" s="23">
        <f t="shared" si="26"/>
        <v>0</v>
      </c>
      <c r="D113" s="23">
        <f>SUM(D114:D116)</f>
        <v>0</v>
      </c>
      <c r="E113" s="24">
        <f t="shared" ref="E113:H113" si="34">E114+E115+E116</f>
        <v>0</v>
      </c>
      <c r="F113" s="24">
        <f t="shared" si="34"/>
        <v>0</v>
      </c>
      <c r="G113" s="23">
        <f t="shared" si="34"/>
        <v>0</v>
      </c>
      <c r="H113" s="23">
        <f t="shared" si="34"/>
        <v>0</v>
      </c>
      <c r="I113" s="23">
        <v>0</v>
      </c>
      <c r="J113" s="21">
        <v>0</v>
      </c>
      <c r="K113" s="14" t="s">
        <v>6</v>
      </c>
    </row>
    <row r="114" spans="1:11" ht="18.75" customHeight="1" x14ac:dyDescent="0.25">
      <c r="A114" s="20">
        <v>103</v>
      </c>
      <c r="B114" s="17" t="s">
        <v>2</v>
      </c>
      <c r="C114" s="23">
        <f t="shared" si="26"/>
        <v>0</v>
      </c>
      <c r="D114" s="23">
        <v>0</v>
      </c>
      <c r="E114" s="24">
        <v>0</v>
      </c>
      <c r="F114" s="24">
        <v>0</v>
      </c>
      <c r="G114" s="23">
        <v>0</v>
      </c>
      <c r="H114" s="23">
        <v>0</v>
      </c>
      <c r="I114" s="23">
        <v>0</v>
      </c>
      <c r="J114" s="21">
        <v>0</v>
      </c>
      <c r="K114" s="14" t="s">
        <v>6</v>
      </c>
    </row>
    <row r="115" spans="1:11" ht="17.25" customHeight="1" x14ac:dyDescent="0.25">
      <c r="A115" s="20">
        <v>104</v>
      </c>
      <c r="B115" s="17" t="s">
        <v>1</v>
      </c>
      <c r="C115" s="23">
        <f t="shared" ref="C115:C146" si="35">D115+E115+F115+G115+H115</f>
        <v>0</v>
      </c>
      <c r="D115" s="23">
        <v>0</v>
      </c>
      <c r="E115" s="24">
        <v>0</v>
      </c>
      <c r="F115" s="24">
        <v>0</v>
      </c>
      <c r="G115" s="23">
        <v>0</v>
      </c>
      <c r="H115" s="23">
        <v>0</v>
      </c>
      <c r="I115" s="23">
        <v>0</v>
      </c>
      <c r="J115" s="21">
        <v>0</v>
      </c>
      <c r="K115" s="14" t="s">
        <v>6</v>
      </c>
    </row>
    <row r="116" spans="1:11" ht="18.75" customHeight="1" x14ac:dyDescent="0.25">
      <c r="A116" s="20">
        <v>105</v>
      </c>
      <c r="B116" s="17" t="s">
        <v>10</v>
      </c>
      <c r="C116" s="23">
        <f t="shared" si="35"/>
        <v>0</v>
      </c>
      <c r="D116" s="23">
        <v>0</v>
      </c>
      <c r="E116" s="24">
        <v>0</v>
      </c>
      <c r="F116" s="24">
        <v>0</v>
      </c>
      <c r="G116" s="23">
        <v>0</v>
      </c>
      <c r="H116" s="23">
        <v>0</v>
      </c>
      <c r="I116" s="23">
        <v>0</v>
      </c>
      <c r="J116" s="21">
        <v>0</v>
      </c>
      <c r="K116" s="14" t="s">
        <v>6</v>
      </c>
    </row>
    <row r="117" spans="1:11" ht="72" customHeight="1" x14ac:dyDescent="0.25">
      <c r="A117" s="20">
        <v>106</v>
      </c>
      <c r="B117" s="17" t="s">
        <v>40</v>
      </c>
      <c r="C117" s="23">
        <f t="shared" si="35"/>
        <v>0</v>
      </c>
      <c r="D117" s="23">
        <f>SUM(D118:D120)</f>
        <v>0</v>
      </c>
      <c r="E117" s="24">
        <f t="shared" ref="E117:H117" si="36">E118+E119+E120</f>
        <v>0</v>
      </c>
      <c r="F117" s="24">
        <f t="shared" si="36"/>
        <v>0</v>
      </c>
      <c r="G117" s="23">
        <f t="shared" si="36"/>
        <v>0</v>
      </c>
      <c r="H117" s="23">
        <f t="shared" si="36"/>
        <v>0</v>
      </c>
      <c r="I117" s="23">
        <v>0</v>
      </c>
      <c r="J117" s="21">
        <v>0</v>
      </c>
      <c r="K117" s="14" t="s">
        <v>6</v>
      </c>
    </row>
    <row r="118" spans="1:11" ht="18.75" customHeight="1" x14ac:dyDescent="0.25">
      <c r="A118" s="20">
        <v>107</v>
      </c>
      <c r="B118" s="17" t="s">
        <v>2</v>
      </c>
      <c r="C118" s="23">
        <f t="shared" si="35"/>
        <v>0</v>
      </c>
      <c r="D118" s="23">
        <v>0</v>
      </c>
      <c r="E118" s="24">
        <v>0</v>
      </c>
      <c r="F118" s="24">
        <v>0</v>
      </c>
      <c r="G118" s="23">
        <v>0</v>
      </c>
      <c r="H118" s="23">
        <v>0</v>
      </c>
      <c r="I118" s="23">
        <v>0</v>
      </c>
      <c r="J118" s="21">
        <v>0</v>
      </c>
      <c r="K118" s="14" t="s">
        <v>6</v>
      </c>
    </row>
    <row r="119" spans="1:11" ht="18.75" customHeight="1" x14ac:dyDescent="0.25">
      <c r="A119" s="20">
        <v>108</v>
      </c>
      <c r="B119" s="17" t="s">
        <v>1</v>
      </c>
      <c r="C119" s="23">
        <f t="shared" si="35"/>
        <v>0</v>
      </c>
      <c r="D119" s="23">
        <v>0</v>
      </c>
      <c r="E119" s="24">
        <v>0</v>
      </c>
      <c r="F119" s="24">
        <v>0</v>
      </c>
      <c r="G119" s="23">
        <v>0</v>
      </c>
      <c r="H119" s="23">
        <v>0</v>
      </c>
      <c r="I119" s="23">
        <v>0</v>
      </c>
      <c r="J119" s="21">
        <v>0</v>
      </c>
      <c r="K119" s="14" t="s">
        <v>6</v>
      </c>
    </row>
    <row r="120" spans="1:11" ht="18.75" customHeight="1" x14ac:dyDescent="0.25">
      <c r="A120" s="20">
        <v>109</v>
      </c>
      <c r="B120" s="17" t="s">
        <v>10</v>
      </c>
      <c r="C120" s="23">
        <f t="shared" si="35"/>
        <v>0</v>
      </c>
      <c r="D120" s="23">
        <v>0</v>
      </c>
      <c r="E120" s="24">
        <v>0</v>
      </c>
      <c r="F120" s="24">
        <v>0</v>
      </c>
      <c r="G120" s="23">
        <v>0</v>
      </c>
      <c r="H120" s="23">
        <v>0</v>
      </c>
      <c r="I120" s="23">
        <v>0</v>
      </c>
      <c r="J120" s="21">
        <v>0</v>
      </c>
      <c r="K120" s="14" t="s">
        <v>6</v>
      </c>
    </row>
    <row r="121" spans="1:11" ht="72.75" customHeight="1" x14ac:dyDescent="0.25">
      <c r="A121" s="20">
        <v>110</v>
      </c>
      <c r="B121" s="17" t="s">
        <v>41</v>
      </c>
      <c r="C121" s="23">
        <f t="shared" si="35"/>
        <v>0</v>
      </c>
      <c r="D121" s="23">
        <f>SUM(D122:D124)</f>
        <v>0</v>
      </c>
      <c r="E121" s="24">
        <f t="shared" ref="E121:H121" si="37">E122+E123+E124</f>
        <v>0</v>
      </c>
      <c r="F121" s="24">
        <f t="shared" si="37"/>
        <v>0</v>
      </c>
      <c r="G121" s="23">
        <f t="shared" si="37"/>
        <v>0</v>
      </c>
      <c r="H121" s="23">
        <f t="shared" si="37"/>
        <v>0</v>
      </c>
      <c r="I121" s="23">
        <v>0</v>
      </c>
      <c r="J121" s="21">
        <v>0</v>
      </c>
      <c r="K121" s="14" t="s">
        <v>6</v>
      </c>
    </row>
    <row r="122" spans="1:11" ht="18.75" customHeight="1" x14ac:dyDescent="0.25">
      <c r="A122" s="20">
        <v>111</v>
      </c>
      <c r="B122" s="17" t="s">
        <v>2</v>
      </c>
      <c r="C122" s="23">
        <f t="shared" si="35"/>
        <v>0</v>
      </c>
      <c r="D122" s="23">
        <v>0</v>
      </c>
      <c r="E122" s="24">
        <v>0</v>
      </c>
      <c r="F122" s="24">
        <v>0</v>
      </c>
      <c r="G122" s="23">
        <v>0</v>
      </c>
      <c r="H122" s="23">
        <v>0</v>
      </c>
      <c r="I122" s="23">
        <v>0</v>
      </c>
      <c r="J122" s="21">
        <v>0</v>
      </c>
      <c r="K122" s="14" t="s">
        <v>6</v>
      </c>
    </row>
    <row r="123" spans="1:11" ht="18.75" customHeight="1" x14ac:dyDescent="0.25">
      <c r="A123" s="20">
        <v>112</v>
      </c>
      <c r="B123" s="17" t="s">
        <v>1</v>
      </c>
      <c r="C123" s="23">
        <f t="shared" si="35"/>
        <v>0</v>
      </c>
      <c r="D123" s="23">
        <v>0</v>
      </c>
      <c r="E123" s="24">
        <v>0</v>
      </c>
      <c r="F123" s="24">
        <v>0</v>
      </c>
      <c r="G123" s="23">
        <v>0</v>
      </c>
      <c r="H123" s="23">
        <v>0</v>
      </c>
      <c r="I123" s="23">
        <v>0</v>
      </c>
      <c r="J123" s="21">
        <v>0</v>
      </c>
      <c r="K123" s="14" t="s">
        <v>6</v>
      </c>
    </row>
    <row r="124" spans="1:11" ht="18.75" customHeight="1" x14ac:dyDescent="0.25">
      <c r="A124" s="20">
        <v>113</v>
      </c>
      <c r="B124" s="17" t="s">
        <v>10</v>
      </c>
      <c r="C124" s="23">
        <f t="shared" si="35"/>
        <v>0</v>
      </c>
      <c r="D124" s="23">
        <v>0</v>
      </c>
      <c r="E124" s="24">
        <v>0</v>
      </c>
      <c r="F124" s="24">
        <v>0</v>
      </c>
      <c r="G124" s="23">
        <v>0</v>
      </c>
      <c r="H124" s="23">
        <v>0</v>
      </c>
      <c r="I124" s="23">
        <v>0</v>
      </c>
      <c r="J124" s="21">
        <v>0</v>
      </c>
      <c r="K124" s="14" t="s">
        <v>6</v>
      </c>
    </row>
    <row r="125" spans="1:11" ht="72.75" customHeight="1" x14ac:dyDescent="0.25">
      <c r="A125" s="20">
        <v>114</v>
      </c>
      <c r="B125" s="17" t="s">
        <v>42</v>
      </c>
      <c r="C125" s="23">
        <f t="shared" si="35"/>
        <v>0</v>
      </c>
      <c r="D125" s="23">
        <f>SUM(D126:D128)</f>
        <v>0</v>
      </c>
      <c r="E125" s="24">
        <f t="shared" ref="E125:H125" si="38">E126+E127+E128</f>
        <v>0</v>
      </c>
      <c r="F125" s="24">
        <f t="shared" si="38"/>
        <v>0</v>
      </c>
      <c r="G125" s="23">
        <f t="shared" si="38"/>
        <v>0</v>
      </c>
      <c r="H125" s="23">
        <f t="shared" si="38"/>
        <v>0</v>
      </c>
      <c r="I125" s="23">
        <v>0</v>
      </c>
      <c r="J125" s="21">
        <v>0</v>
      </c>
      <c r="K125" s="14" t="s">
        <v>6</v>
      </c>
    </row>
    <row r="126" spans="1:11" ht="18.75" customHeight="1" x14ac:dyDescent="0.25">
      <c r="A126" s="20">
        <v>115</v>
      </c>
      <c r="B126" s="17" t="s">
        <v>2</v>
      </c>
      <c r="C126" s="23">
        <f t="shared" si="35"/>
        <v>0</v>
      </c>
      <c r="D126" s="23">
        <v>0</v>
      </c>
      <c r="E126" s="24">
        <v>0</v>
      </c>
      <c r="F126" s="24">
        <v>0</v>
      </c>
      <c r="G126" s="23">
        <v>0</v>
      </c>
      <c r="H126" s="23">
        <v>0</v>
      </c>
      <c r="I126" s="23">
        <v>0</v>
      </c>
      <c r="J126" s="21">
        <v>0</v>
      </c>
      <c r="K126" s="14" t="s">
        <v>6</v>
      </c>
    </row>
    <row r="127" spans="1:11" ht="18.75" customHeight="1" x14ac:dyDescent="0.25">
      <c r="A127" s="20">
        <v>116</v>
      </c>
      <c r="B127" s="17" t="s">
        <v>1</v>
      </c>
      <c r="C127" s="23">
        <f t="shared" si="35"/>
        <v>0</v>
      </c>
      <c r="D127" s="23">
        <v>0</v>
      </c>
      <c r="E127" s="24">
        <v>0</v>
      </c>
      <c r="F127" s="24">
        <v>0</v>
      </c>
      <c r="G127" s="23">
        <v>0</v>
      </c>
      <c r="H127" s="23">
        <v>0</v>
      </c>
      <c r="I127" s="23">
        <v>0</v>
      </c>
      <c r="J127" s="21">
        <v>0</v>
      </c>
      <c r="K127" s="14" t="s">
        <v>6</v>
      </c>
    </row>
    <row r="128" spans="1:11" ht="18.75" customHeight="1" x14ac:dyDescent="0.25">
      <c r="A128" s="20">
        <v>117</v>
      </c>
      <c r="B128" s="17" t="s">
        <v>10</v>
      </c>
      <c r="C128" s="23">
        <f t="shared" si="35"/>
        <v>0</v>
      </c>
      <c r="D128" s="23">
        <v>0</v>
      </c>
      <c r="E128" s="24">
        <v>0</v>
      </c>
      <c r="F128" s="24">
        <v>0</v>
      </c>
      <c r="G128" s="23">
        <v>0</v>
      </c>
      <c r="H128" s="23">
        <v>0</v>
      </c>
      <c r="I128" s="23">
        <v>0</v>
      </c>
      <c r="J128" s="21">
        <v>0</v>
      </c>
      <c r="K128" s="14" t="s">
        <v>6</v>
      </c>
    </row>
    <row r="129" spans="1:11" ht="73.5" customHeight="1" x14ac:dyDescent="0.25">
      <c r="A129" s="20">
        <v>118</v>
      </c>
      <c r="B129" s="17" t="s">
        <v>43</v>
      </c>
      <c r="C129" s="23">
        <f t="shared" si="35"/>
        <v>0</v>
      </c>
      <c r="D129" s="23">
        <f>SUM(D130:D132)</f>
        <v>0</v>
      </c>
      <c r="E129" s="24">
        <f t="shared" ref="E129:H129" si="39">E130+E131+E132</f>
        <v>0</v>
      </c>
      <c r="F129" s="24">
        <f t="shared" si="39"/>
        <v>0</v>
      </c>
      <c r="G129" s="23">
        <f t="shared" si="39"/>
        <v>0</v>
      </c>
      <c r="H129" s="23">
        <f t="shared" si="39"/>
        <v>0</v>
      </c>
      <c r="I129" s="23">
        <v>0</v>
      </c>
      <c r="J129" s="21">
        <v>0</v>
      </c>
      <c r="K129" s="14" t="s">
        <v>6</v>
      </c>
    </row>
    <row r="130" spans="1:11" ht="18.75" customHeight="1" x14ac:dyDescent="0.25">
      <c r="A130" s="20">
        <v>119</v>
      </c>
      <c r="B130" s="17" t="s">
        <v>2</v>
      </c>
      <c r="C130" s="23">
        <f t="shared" si="35"/>
        <v>0</v>
      </c>
      <c r="D130" s="23">
        <v>0</v>
      </c>
      <c r="E130" s="24">
        <v>0</v>
      </c>
      <c r="F130" s="24">
        <v>0</v>
      </c>
      <c r="G130" s="23">
        <v>0</v>
      </c>
      <c r="H130" s="23">
        <v>0</v>
      </c>
      <c r="I130" s="23">
        <v>0</v>
      </c>
      <c r="J130" s="21">
        <v>0</v>
      </c>
      <c r="K130" s="14" t="s">
        <v>6</v>
      </c>
    </row>
    <row r="131" spans="1:11" ht="18.75" customHeight="1" x14ac:dyDescent="0.25">
      <c r="A131" s="20">
        <v>120</v>
      </c>
      <c r="B131" s="17" t="s">
        <v>1</v>
      </c>
      <c r="C131" s="23">
        <f t="shared" si="35"/>
        <v>0</v>
      </c>
      <c r="D131" s="23">
        <v>0</v>
      </c>
      <c r="E131" s="24">
        <v>0</v>
      </c>
      <c r="F131" s="24">
        <v>0</v>
      </c>
      <c r="G131" s="23">
        <v>0</v>
      </c>
      <c r="H131" s="23">
        <v>0</v>
      </c>
      <c r="I131" s="23">
        <v>0</v>
      </c>
      <c r="J131" s="21">
        <v>0</v>
      </c>
      <c r="K131" s="14" t="s">
        <v>6</v>
      </c>
    </row>
    <row r="132" spans="1:11" ht="18.75" customHeight="1" x14ac:dyDescent="0.25">
      <c r="A132" s="20">
        <v>121</v>
      </c>
      <c r="B132" s="17" t="s">
        <v>10</v>
      </c>
      <c r="C132" s="23">
        <f t="shared" si="35"/>
        <v>0</v>
      </c>
      <c r="D132" s="23">
        <v>0</v>
      </c>
      <c r="E132" s="24">
        <v>0</v>
      </c>
      <c r="F132" s="24">
        <v>0</v>
      </c>
      <c r="G132" s="23">
        <v>0</v>
      </c>
      <c r="H132" s="23">
        <v>0</v>
      </c>
      <c r="I132" s="23">
        <v>0</v>
      </c>
      <c r="J132" s="21">
        <v>0</v>
      </c>
      <c r="K132" s="14" t="s">
        <v>6</v>
      </c>
    </row>
    <row r="133" spans="1:11" ht="73.5" customHeight="1" x14ac:dyDescent="0.25">
      <c r="A133" s="20">
        <v>122</v>
      </c>
      <c r="B133" s="17" t="s">
        <v>44</v>
      </c>
      <c r="C133" s="23">
        <f t="shared" si="35"/>
        <v>0</v>
      </c>
      <c r="D133" s="23">
        <f>SUM(D134:D136)</f>
        <v>0</v>
      </c>
      <c r="E133" s="24">
        <f t="shared" ref="E133:H133" si="40">E134+E135+E136</f>
        <v>0</v>
      </c>
      <c r="F133" s="24">
        <f t="shared" si="40"/>
        <v>0</v>
      </c>
      <c r="G133" s="23">
        <f t="shared" si="40"/>
        <v>0</v>
      </c>
      <c r="H133" s="23">
        <f t="shared" si="40"/>
        <v>0</v>
      </c>
      <c r="I133" s="23">
        <v>0</v>
      </c>
      <c r="J133" s="21">
        <v>0</v>
      </c>
      <c r="K133" s="14" t="s">
        <v>6</v>
      </c>
    </row>
    <row r="134" spans="1:11" ht="18.75" customHeight="1" x14ac:dyDescent="0.25">
      <c r="A134" s="20">
        <v>123</v>
      </c>
      <c r="B134" s="17" t="s">
        <v>2</v>
      </c>
      <c r="C134" s="23">
        <f t="shared" si="35"/>
        <v>0</v>
      </c>
      <c r="D134" s="23">
        <v>0</v>
      </c>
      <c r="E134" s="24">
        <v>0</v>
      </c>
      <c r="F134" s="24">
        <v>0</v>
      </c>
      <c r="G134" s="23">
        <v>0</v>
      </c>
      <c r="H134" s="23">
        <v>0</v>
      </c>
      <c r="I134" s="23">
        <v>0</v>
      </c>
      <c r="J134" s="21">
        <v>0</v>
      </c>
      <c r="K134" s="14" t="s">
        <v>6</v>
      </c>
    </row>
    <row r="135" spans="1:11" ht="18.75" customHeight="1" x14ac:dyDescent="0.25">
      <c r="A135" s="20">
        <v>124</v>
      </c>
      <c r="B135" s="17" t="s">
        <v>1</v>
      </c>
      <c r="C135" s="23">
        <f t="shared" si="35"/>
        <v>0</v>
      </c>
      <c r="D135" s="23">
        <v>0</v>
      </c>
      <c r="E135" s="24">
        <v>0</v>
      </c>
      <c r="F135" s="24">
        <v>0</v>
      </c>
      <c r="G135" s="23">
        <v>0</v>
      </c>
      <c r="H135" s="23">
        <v>0</v>
      </c>
      <c r="I135" s="23">
        <v>0</v>
      </c>
      <c r="J135" s="21">
        <v>0</v>
      </c>
      <c r="K135" s="14" t="s">
        <v>6</v>
      </c>
    </row>
    <row r="136" spans="1:11" ht="18.75" customHeight="1" x14ac:dyDescent="0.25">
      <c r="A136" s="20">
        <v>125</v>
      </c>
      <c r="B136" s="17" t="s">
        <v>10</v>
      </c>
      <c r="C136" s="23">
        <f t="shared" si="35"/>
        <v>0</v>
      </c>
      <c r="D136" s="23">
        <v>0</v>
      </c>
      <c r="E136" s="24">
        <v>0</v>
      </c>
      <c r="F136" s="24">
        <v>0</v>
      </c>
      <c r="G136" s="23">
        <v>0</v>
      </c>
      <c r="H136" s="23">
        <v>0</v>
      </c>
      <c r="I136" s="23">
        <v>0</v>
      </c>
      <c r="J136" s="21">
        <v>0</v>
      </c>
      <c r="K136" s="14" t="s">
        <v>6</v>
      </c>
    </row>
    <row r="137" spans="1:11" ht="75" customHeight="1" x14ac:dyDescent="0.25">
      <c r="A137" s="20">
        <v>126</v>
      </c>
      <c r="B137" s="17" t="s">
        <v>45</v>
      </c>
      <c r="C137" s="23">
        <f t="shared" si="35"/>
        <v>1849.6</v>
      </c>
      <c r="D137" s="23">
        <f>SUM(D138:D140)</f>
        <v>1849.6</v>
      </c>
      <c r="E137" s="24">
        <f t="shared" ref="E137:H137" si="41">E138+E139+E140</f>
        <v>0</v>
      </c>
      <c r="F137" s="24">
        <f t="shared" si="41"/>
        <v>0</v>
      </c>
      <c r="G137" s="23">
        <f t="shared" si="41"/>
        <v>0</v>
      </c>
      <c r="H137" s="23">
        <f t="shared" si="41"/>
        <v>0</v>
      </c>
      <c r="I137" s="23">
        <v>0</v>
      </c>
      <c r="J137" s="21">
        <v>0</v>
      </c>
      <c r="K137" s="14" t="s">
        <v>6</v>
      </c>
    </row>
    <row r="138" spans="1:11" ht="18.75" customHeight="1" x14ac:dyDescent="0.25">
      <c r="A138" s="20">
        <v>127</v>
      </c>
      <c r="B138" s="17" t="s">
        <v>2</v>
      </c>
      <c r="C138" s="23">
        <f t="shared" si="35"/>
        <v>0</v>
      </c>
      <c r="D138" s="23">
        <v>0</v>
      </c>
      <c r="E138" s="24">
        <v>0</v>
      </c>
      <c r="F138" s="24">
        <v>0</v>
      </c>
      <c r="G138" s="23">
        <v>0</v>
      </c>
      <c r="H138" s="23">
        <v>0</v>
      </c>
      <c r="I138" s="23">
        <v>0</v>
      </c>
      <c r="J138" s="21">
        <v>0</v>
      </c>
      <c r="K138" s="14" t="s">
        <v>6</v>
      </c>
    </row>
    <row r="139" spans="1:11" ht="18.75" customHeight="1" x14ac:dyDescent="0.25">
      <c r="A139" s="20">
        <v>128</v>
      </c>
      <c r="B139" s="17" t="s">
        <v>1</v>
      </c>
      <c r="C139" s="23">
        <f t="shared" si="35"/>
        <v>1849.6</v>
      </c>
      <c r="D139" s="23">
        <v>1849.6</v>
      </c>
      <c r="E139" s="24">
        <v>0</v>
      </c>
      <c r="F139" s="24">
        <v>0</v>
      </c>
      <c r="G139" s="23">
        <v>0</v>
      </c>
      <c r="H139" s="23">
        <v>0</v>
      </c>
      <c r="I139" s="23">
        <v>0</v>
      </c>
      <c r="J139" s="21">
        <v>0</v>
      </c>
      <c r="K139" s="14" t="s">
        <v>6</v>
      </c>
    </row>
    <row r="140" spans="1:11" ht="18.75" customHeight="1" x14ac:dyDescent="0.25">
      <c r="A140" s="20">
        <v>129</v>
      </c>
      <c r="B140" s="17" t="s">
        <v>10</v>
      </c>
      <c r="C140" s="23">
        <f t="shared" si="35"/>
        <v>0</v>
      </c>
      <c r="D140" s="23">
        <v>0</v>
      </c>
      <c r="E140" s="24">
        <v>0</v>
      </c>
      <c r="F140" s="24">
        <v>0</v>
      </c>
      <c r="G140" s="23">
        <v>0</v>
      </c>
      <c r="H140" s="23">
        <v>0</v>
      </c>
      <c r="I140" s="23">
        <v>0</v>
      </c>
      <c r="J140" s="21">
        <v>0</v>
      </c>
      <c r="K140" s="14" t="s">
        <v>6</v>
      </c>
    </row>
    <row r="141" spans="1:11" ht="72" customHeight="1" x14ac:dyDescent="0.25">
      <c r="A141" s="20">
        <v>130</v>
      </c>
      <c r="B141" s="17" t="s">
        <v>46</v>
      </c>
      <c r="C141" s="23">
        <f t="shared" si="35"/>
        <v>0</v>
      </c>
      <c r="D141" s="23">
        <f>SUM(D142:D144)</f>
        <v>0</v>
      </c>
      <c r="E141" s="24">
        <f t="shared" ref="E141:H141" si="42">E142+E143+E144</f>
        <v>0</v>
      </c>
      <c r="F141" s="24">
        <f t="shared" si="42"/>
        <v>0</v>
      </c>
      <c r="G141" s="23">
        <f t="shared" si="42"/>
        <v>0</v>
      </c>
      <c r="H141" s="23">
        <f t="shared" si="42"/>
        <v>0</v>
      </c>
      <c r="I141" s="23">
        <v>0</v>
      </c>
      <c r="J141" s="21">
        <v>0</v>
      </c>
      <c r="K141" s="14" t="s">
        <v>6</v>
      </c>
    </row>
    <row r="142" spans="1:11" ht="18.75" customHeight="1" x14ac:dyDescent="0.25">
      <c r="A142" s="20">
        <v>131</v>
      </c>
      <c r="B142" s="17" t="s">
        <v>2</v>
      </c>
      <c r="C142" s="23">
        <f t="shared" si="35"/>
        <v>0</v>
      </c>
      <c r="D142" s="23">
        <v>0</v>
      </c>
      <c r="E142" s="24">
        <v>0</v>
      </c>
      <c r="F142" s="24">
        <v>0</v>
      </c>
      <c r="G142" s="23">
        <v>0</v>
      </c>
      <c r="H142" s="23">
        <v>0</v>
      </c>
      <c r="I142" s="23">
        <v>0</v>
      </c>
      <c r="J142" s="21">
        <v>0</v>
      </c>
      <c r="K142" s="14" t="s">
        <v>6</v>
      </c>
    </row>
    <row r="143" spans="1:11" ht="18.75" customHeight="1" x14ac:dyDescent="0.25">
      <c r="A143" s="20">
        <v>132</v>
      </c>
      <c r="B143" s="17" t="s">
        <v>1</v>
      </c>
      <c r="C143" s="23">
        <f t="shared" si="35"/>
        <v>0</v>
      </c>
      <c r="D143" s="23">
        <v>0</v>
      </c>
      <c r="E143" s="24">
        <v>0</v>
      </c>
      <c r="F143" s="24">
        <v>0</v>
      </c>
      <c r="G143" s="23">
        <v>0</v>
      </c>
      <c r="H143" s="23">
        <v>0</v>
      </c>
      <c r="I143" s="23">
        <v>0</v>
      </c>
      <c r="J143" s="21">
        <v>0</v>
      </c>
      <c r="K143" s="14" t="s">
        <v>6</v>
      </c>
    </row>
    <row r="144" spans="1:11" ht="18.75" customHeight="1" x14ac:dyDescent="0.25">
      <c r="A144" s="20">
        <v>133</v>
      </c>
      <c r="B144" s="17" t="s">
        <v>10</v>
      </c>
      <c r="C144" s="23">
        <f t="shared" si="35"/>
        <v>0</v>
      </c>
      <c r="D144" s="23">
        <v>0</v>
      </c>
      <c r="E144" s="24">
        <v>0</v>
      </c>
      <c r="F144" s="24">
        <v>0</v>
      </c>
      <c r="G144" s="23">
        <v>0</v>
      </c>
      <c r="H144" s="23">
        <v>0</v>
      </c>
      <c r="I144" s="23">
        <v>0</v>
      </c>
      <c r="J144" s="21">
        <v>0</v>
      </c>
      <c r="K144" s="14" t="s">
        <v>6</v>
      </c>
    </row>
    <row r="145" spans="1:12" ht="52.5" customHeight="1" x14ac:dyDescent="0.25">
      <c r="A145" s="20">
        <v>134</v>
      </c>
      <c r="B145" s="17" t="s">
        <v>47</v>
      </c>
      <c r="C145" s="23">
        <f t="shared" si="35"/>
        <v>55</v>
      </c>
      <c r="D145" s="23">
        <f>SUM(D146:D148)</f>
        <v>55</v>
      </c>
      <c r="E145" s="24">
        <f t="shared" ref="E145:H145" si="43">E146+E147+E148</f>
        <v>0</v>
      </c>
      <c r="F145" s="24">
        <f t="shared" si="43"/>
        <v>0</v>
      </c>
      <c r="G145" s="23">
        <f t="shared" si="43"/>
        <v>0</v>
      </c>
      <c r="H145" s="23">
        <f t="shared" si="43"/>
        <v>0</v>
      </c>
      <c r="I145" s="23">
        <v>0</v>
      </c>
      <c r="J145" s="21">
        <v>0</v>
      </c>
      <c r="K145" s="14" t="s">
        <v>6</v>
      </c>
    </row>
    <row r="146" spans="1:12" ht="18.75" customHeight="1" x14ac:dyDescent="0.25">
      <c r="A146" s="20">
        <v>135</v>
      </c>
      <c r="B146" s="17" t="s">
        <v>2</v>
      </c>
      <c r="C146" s="23">
        <f t="shared" si="35"/>
        <v>0</v>
      </c>
      <c r="D146" s="23">
        <v>0</v>
      </c>
      <c r="E146" s="24">
        <v>0</v>
      </c>
      <c r="F146" s="24">
        <v>0</v>
      </c>
      <c r="G146" s="23">
        <v>0</v>
      </c>
      <c r="H146" s="23">
        <v>0</v>
      </c>
      <c r="I146" s="23">
        <v>0</v>
      </c>
      <c r="J146" s="21">
        <v>0</v>
      </c>
      <c r="K146" s="14" t="s">
        <v>6</v>
      </c>
    </row>
    <row r="147" spans="1:12" ht="18.75" customHeight="1" x14ac:dyDescent="0.25">
      <c r="A147" s="20">
        <v>136</v>
      </c>
      <c r="B147" s="17" t="s">
        <v>1</v>
      </c>
      <c r="C147" s="23">
        <f t="shared" ref="C147:C152" si="44">D147+E147+F147+G147+H147</f>
        <v>55</v>
      </c>
      <c r="D147" s="23">
        <v>55</v>
      </c>
      <c r="E147" s="24">
        <v>0</v>
      </c>
      <c r="F147" s="24">
        <v>0</v>
      </c>
      <c r="G147" s="23">
        <v>0</v>
      </c>
      <c r="H147" s="23">
        <v>0</v>
      </c>
      <c r="I147" s="23">
        <v>0</v>
      </c>
      <c r="J147" s="21">
        <v>0</v>
      </c>
      <c r="K147" s="14" t="s">
        <v>6</v>
      </c>
    </row>
    <row r="148" spans="1:12" ht="18.75" customHeight="1" x14ac:dyDescent="0.25">
      <c r="A148" s="20">
        <v>137</v>
      </c>
      <c r="B148" s="17" t="s">
        <v>10</v>
      </c>
      <c r="C148" s="23">
        <f t="shared" si="44"/>
        <v>0</v>
      </c>
      <c r="D148" s="23">
        <v>0</v>
      </c>
      <c r="E148" s="24">
        <v>0</v>
      </c>
      <c r="F148" s="24">
        <v>0</v>
      </c>
      <c r="G148" s="23">
        <v>0</v>
      </c>
      <c r="H148" s="23">
        <v>0</v>
      </c>
      <c r="I148" s="23">
        <v>0</v>
      </c>
      <c r="J148" s="21">
        <v>0</v>
      </c>
      <c r="K148" s="14" t="s">
        <v>6</v>
      </c>
    </row>
    <row r="149" spans="1:12" ht="90" customHeight="1" x14ac:dyDescent="0.25">
      <c r="A149" s="20">
        <v>138</v>
      </c>
      <c r="B149" s="17" t="s">
        <v>48</v>
      </c>
      <c r="C149" s="23">
        <f t="shared" si="44"/>
        <v>0</v>
      </c>
      <c r="D149" s="23">
        <f>SUM(D150:D152)</f>
        <v>0</v>
      </c>
      <c r="E149" s="24">
        <f t="shared" ref="E149:H149" si="45">E150+E151+E152</f>
        <v>0</v>
      </c>
      <c r="F149" s="24">
        <f t="shared" si="45"/>
        <v>0</v>
      </c>
      <c r="G149" s="23">
        <f t="shared" si="45"/>
        <v>0</v>
      </c>
      <c r="H149" s="23">
        <f t="shared" si="45"/>
        <v>0</v>
      </c>
      <c r="I149" s="23">
        <v>0</v>
      </c>
      <c r="J149" s="21">
        <v>0</v>
      </c>
      <c r="K149" s="14" t="s">
        <v>6</v>
      </c>
    </row>
    <row r="150" spans="1:12" ht="18.75" customHeight="1" x14ac:dyDescent="0.25">
      <c r="A150" s="20">
        <v>139</v>
      </c>
      <c r="B150" s="17" t="s">
        <v>2</v>
      </c>
      <c r="C150" s="23">
        <f t="shared" si="44"/>
        <v>0</v>
      </c>
      <c r="D150" s="23">
        <v>0</v>
      </c>
      <c r="E150" s="24">
        <v>0</v>
      </c>
      <c r="F150" s="24">
        <v>0</v>
      </c>
      <c r="G150" s="23">
        <v>0</v>
      </c>
      <c r="H150" s="23">
        <v>0</v>
      </c>
      <c r="I150" s="23">
        <v>0</v>
      </c>
      <c r="J150" s="21">
        <v>0</v>
      </c>
      <c r="K150" s="14" t="s">
        <v>6</v>
      </c>
    </row>
    <row r="151" spans="1:12" ht="18.75" customHeight="1" x14ac:dyDescent="0.25">
      <c r="A151" s="20">
        <v>140</v>
      </c>
      <c r="B151" s="17" t="s">
        <v>1</v>
      </c>
      <c r="C151" s="23">
        <f t="shared" si="44"/>
        <v>0</v>
      </c>
      <c r="D151" s="23">
        <v>0</v>
      </c>
      <c r="E151" s="24">
        <v>0</v>
      </c>
      <c r="F151" s="24">
        <v>0</v>
      </c>
      <c r="G151" s="23">
        <v>0</v>
      </c>
      <c r="H151" s="23">
        <v>0</v>
      </c>
      <c r="I151" s="23">
        <v>0</v>
      </c>
      <c r="J151" s="21">
        <v>0</v>
      </c>
      <c r="K151" s="14" t="s">
        <v>6</v>
      </c>
    </row>
    <row r="152" spans="1:12" ht="18.75" customHeight="1" x14ac:dyDescent="0.25">
      <c r="A152" s="20">
        <v>141</v>
      </c>
      <c r="B152" s="17" t="s">
        <v>10</v>
      </c>
      <c r="C152" s="23">
        <f t="shared" si="44"/>
        <v>0</v>
      </c>
      <c r="D152" s="23">
        <v>0</v>
      </c>
      <c r="E152" s="24">
        <v>0</v>
      </c>
      <c r="F152" s="24">
        <v>0</v>
      </c>
      <c r="G152" s="23">
        <v>0</v>
      </c>
      <c r="H152" s="23">
        <v>0</v>
      </c>
      <c r="I152" s="23">
        <v>0</v>
      </c>
      <c r="J152" s="21">
        <v>0</v>
      </c>
      <c r="K152" s="14" t="s">
        <v>6</v>
      </c>
    </row>
    <row r="153" spans="1:12" ht="18.75" customHeight="1" x14ac:dyDescent="0.25">
      <c r="A153" s="25"/>
      <c r="B153" s="1"/>
      <c r="C153" s="26"/>
      <c r="D153" s="26"/>
      <c r="E153" s="27"/>
      <c r="F153" s="27"/>
      <c r="G153" s="26"/>
      <c r="H153" s="26"/>
      <c r="I153" s="26"/>
      <c r="J153" s="28"/>
      <c r="K153" s="29"/>
    </row>
    <row r="154" spans="1:12" ht="36" customHeight="1" x14ac:dyDescent="0.25">
      <c r="A154" s="54" t="s">
        <v>56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41"/>
    </row>
    <row r="155" spans="1:12" x14ac:dyDescent="0.25">
      <c r="A155" s="30"/>
      <c r="B155" s="31"/>
      <c r="C155" s="32"/>
      <c r="D155" s="32"/>
      <c r="E155" s="33"/>
      <c r="F155" s="34"/>
      <c r="G155" s="32"/>
      <c r="H155" s="32"/>
      <c r="I155" s="32"/>
      <c r="J155" s="32"/>
      <c r="K155" s="35"/>
    </row>
    <row r="156" spans="1:12" x14ac:dyDescent="0.25">
      <c r="A156" s="36" t="s">
        <v>58</v>
      </c>
      <c r="B156" s="31"/>
      <c r="C156" s="31"/>
      <c r="D156" s="31"/>
      <c r="E156" s="37"/>
      <c r="F156" s="37"/>
      <c r="G156" s="31"/>
      <c r="H156" s="31"/>
      <c r="I156" s="31"/>
      <c r="J156" s="31"/>
      <c r="K156" s="31"/>
    </row>
    <row r="157" spans="1:12" x14ac:dyDescent="0.25">
      <c r="A157" s="36"/>
      <c r="B157" s="31" t="s">
        <v>13</v>
      </c>
      <c r="C157" s="31"/>
      <c r="D157" s="31"/>
      <c r="E157" s="37"/>
      <c r="F157" s="37"/>
      <c r="G157" s="31"/>
      <c r="H157" s="31"/>
      <c r="I157" s="31"/>
      <c r="J157" s="31"/>
      <c r="K157" s="31"/>
    </row>
    <row r="158" spans="1:12" x14ac:dyDescent="0.25">
      <c r="A158" s="13"/>
    </row>
    <row r="160" spans="1:12" x14ac:dyDescent="0.25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</sheetData>
  <mergeCells count="14">
    <mergeCell ref="B160:L160"/>
    <mergeCell ref="H1:K1"/>
    <mergeCell ref="F6:K6"/>
    <mergeCell ref="A7:K7"/>
    <mergeCell ref="A8:A10"/>
    <mergeCell ref="B8:B10"/>
    <mergeCell ref="K8:K10"/>
    <mergeCell ref="C9:C10"/>
    <mergeCell ref="F3:K3"/>
    <mergeCell ref="F2:K2"/>
    <mergeCell ref="C8:J8"/>
    <mergeCell ref="D9:J9"/>
    <mergeCell ref="A5:K5"/>
    <mergeCell ref="A154:K154"/>
  </mergeCells>
  <printOptions horizontalCentered="1"/>
  <pageMargins left="0.86614173228346458" right="0.82677165354330717" top="0.98425196850393704" bottom="0.39370078740157483" header="0.11811023622047245" footer="0.11811023622047245"/>
  <pageSetup paperSize="9" scale="63" fitToHeight="9" orientation="landscape" r:id="rId1"/>
  <headerFooter differentFirst="1" scaleWithDoc="0" alignWithMargins="0">
    <oddHeader>&amp;C&amp;P</oddHeader>
  </headerFooter>
  <rowBreaks count="6" manualBreakCount="6">
    <brk id="28" max="10" man="1"/>
    <brk id="52" max="10" man="1"/>
    <brk id="76" max="10" man="1"/>
    <brk id="100" max="10" man="1"/>
    <brk id="124" max="10" man="1"/>
    <brk id="1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на печать (5)</vt:lpstr>
      <vt:lpstr>'Приложение на печать (5)'!Область_печати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2017-06-19T10:05:18Z</cp:lastPrinted>
  <dcterms:created xsi:type="dcterms:W3CDTF">2006-09-16T00:00:00Z</dcterms:created>
  <dcterms:modified xsi:type="dcterms:W3CDTF">2021-06-30T04:22:10Z</dcterms:modified>
</cp:coreProperties>
</file>