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-15" yWindow="285" windowWidth="22725" windowHeight="11745" tabRatio="582"/>
  </bookViews>
  <sheets>
    <sheet name="Приложение на печать (5)" sheetId="14" r:id="rId1"/>
  </sheets>
  <definedNames>
    <definedName name="_xlnm.Print_Area" localSheetId="0">'Приложение на печать (5)'!$A$1:$N$162</definedName>
  </definedNames>
  <calcPr calcId="152511"/>
</workbook>
</file>

<file path=xl/calcChain.xml><?xml version="1.0" encoding="utf-8"?>
<calcChain xmlns="http://schemas.openxmlformats.org/spreadsheetml/2006/main">
  <c r="K20" i="14" l="1"/>
  <c r="K21" i="14"/>
  <c r="K17" i="14" s="1"/>
  <c r="K25" i="14"/>
  <c r="K23" i="14" s="1"/>
  <c r="K19" i="14" s="1"/>
  <c r="K18" i="14" s="1"/>
  <c r="K30" i="14"/>
  <c r="K34" i="14"/>
  <c r="K46" i="14"/>
  <c r="K47" i="14"/>
  <c r="K48" i="14"/>
  <c r="K56" i="14" s="1"/>
  <c r="K52" i="14" s="1"/>
  <c r="K49" i="14"/>
  <c r="K57" i="14" s="1"/>
  <c r="K53" i="14" s="1"/>
  <c r="K50" i="14"/>
  <c r="L50" i="14"/>
  <c r="M50" i="14"/>
  <c r="L51" i="14"/>
  <c r="M51" i="14"/>
  <c r="L52" i="14"/>
  <c r="M52" i="14"/>
  <c r="L53" i="14"/>
  <c r="M53" i="14"/>
  <c r="K55" i="14"/>
  <c r="K51" i="14" s="1"/>
  <c r="K58" i="14"/>
  <c r="K62" i="14"/>
  <c r="K66" i="14"/>
  <c r="K70" i="14"/>
  <c r="K74" i="14"/>
  <c r="K78" i="14"/>
  <c r="K82" i="14"/>
  <c r="K86" i="14"/>
  <c r="K90" i="14"/>
  <c r="K94" i="14"/>
  <c r="K98" i="14"/>
  <c r="K106" i="14"/>
  <c r="K110" i="14"/>
  <c r="K114" i="14"/>
  <c r="K118" i="14"/>
  <c r="K122" i="14"/>
  <c r="K126" i="14"/>
  <c r="K130" i="14"/>
  <c r="K134" i="14"/>
  <c r="K138" i="14"/>
  <c r="K142" i="14"/>
  <c r="K146" i="14"/>
  <c r="K150" i="14"/>
  <c r="K154" i="14"/>
  <c r="D56" i="14"/>
  <c r="D52" i="14"/>
  <c r="D47" i="14"/>
  <c r="K14" i="14" l="1"/>
  <c r="D50" i="14"/>
  <c r="G50" i="14"/>
  <c r="H50" i="14"/>
  <c r="N50" i="14"/>
  <c r="B51" i="14"/>
  <c r="F51" i="14"/>
  <c r="N51" i="14"/>
  <c r="B52" i="14"/>
  <c r="N52" i="14"/>
  <c r="B53" i="14"/>
  <c r="F53" i="14"/>
  <c r="N53" i="14"/>
  <c r="D44" i="14" l="1"/>
  <c r="D55" i="14" l="1"/>
  <c r="D51" i="14" s="1"/>
  <c r="E55" i="14"/>
  <c r="E51" i="14" s="1"/>
  <c r="D57" i="14"/>
  <c r="D53" i="14" s="1"/>
  <c r="E57" i="14"/>
  <c r="E53" i="14" s="1"/>
  <c r="D48" i="14" l="1"/>
  <c r="D46" i="14" s="1"/>
  <c r="D54" i="14"/>
  <c r="D19" i="14"/>
  <c r="D15" i="14" l="1"/>
  <c r="D22" i="14"/>
  <c r="F21" i="14" l="1"/>
  <c r="G46" i="14"/>
  <c r="H46" i="14"/>
  <c r="G47" i="14"/>
  <c r="G55" i="14" s="1"/>
  <c r="G51" i="14" s="1"/>
  <c r="H47" i="14"/>
  <c r="H55" i="14" s="1"/>
  <c r="H51" i="14" s="1"/>
  <c r="G48" i="14"/>
  <c r="G56" i="14" s="1"/>
  <c r="G52" i="14" s="1"/>
  <c r="H48" i="14"/>
  <c r="H56" i="14" s="1"/>
  <c r="H52" i="14" s="1"/>
  <c r="G49" i="14"/>
  <c r="G57" i="14" s="1"/>
  <c r="G53" i="14" s="1"/>
  <c r="H49" i="14"/>
  <c r="H57" i="14" s="1"/>
  <c r="H53" i="14" s="1"/>
  <c r="F42" i="14"/>
  <c r="D42" i="14" l="1"/>
  <c r="F17" i="14" l="1"/>
  <c r="F38" i="14"/>
  <c r="D39" i="14"/>
  <c r="D40" i="14"/>
  <c r="B41" i="14"/>
  <c r="B40" i="14"/>
  <c r="B39" i="14"/>
  <c r="F78" i="14" l="1"/>
  <c r="F74" i="14"/>
  <c r="F82" i="14"/>
  <c r="G60" i="14" l="1"/>
  <c r="F60" i="14"/>
  <c r="E60" i="14"/>
  <c r="E106" i="14" l="1"/>
  <c r="F106" i="14"/>
  <c r="G106" i="14"/>
  <c r="D157" i="14" l="1"/>
  <c r="E21" i="14"/>
  <c r="D37" i="14" l="1"/>
  <c r="G61" i="14"/>
  <c r="F61" i="14"/>
  <c r="G16" i="14"/>
  <c r="H20" i="14"/>
  <c r="D24" i="14"/>
  <c r="D20" i="14" s="1"/>
  <c r="H21" i="14"/>
  <c r="H150" i="14"/>
  <c r="D152" i="14"/>
  <c r="D153" i="14"/>
  <c r="E78" i="14"/>
  <c r="E82" i="14"/>
  <c r="E74" i="14"/>
  <c r="H16" i="14" l="1"/>
  <c r="H17" i="14"/>
  <c r="D150" i="14"/>
  <c r="E61" i="14"/>
  <c r="E17" i="14" s="1"/>
  <c r="G21" i="14"/>
  <c r="G17" i="14" s="1"/>
  <c r="G22" i="14"/>
  <c r="H34" i="14"/>
  <c r="D34" i="14" s="1"/>
  <c r="G30" i="14"/>
  <c r="F34" i="14"/>
  <c r="E26" i="14"/>
  <c r="D28" i="14"/>
  <c r="H14" i="14" l="1"/>
  <c r="G14" i="14"/>
  <c r="G18" i="14"/>
  <c r="D14" i="14" l="1"/>
  <c r="D16" i="14"/>
  <c r="D29" i="14"/>
  <c r="D25" i="14" l="1"/>
  <c r="D17" i="14"/>
  <c r="D32" i="14"/>
  <c r="H30" i="14" l="1"/>
  <c r="H70" i="14" l="1"/>
  <c r="G70" i="14"/>
  <c r="F70" i="14"/>
  <c r="E70" i="14"/>
  <c r="H66" i="14"/>
  <c r="G66" i="14"/>
  <c r="F66" i="14"/>
  <c r="E66" i="14"/>
  <c r="D70" i="14" l="1"/>
  <c r="F26" i="14" l="1"/>
  <c r="G26" i="14"/>
  <c r="H26" i="14"/>
  <c r="D27" i="14"/>
  <c r="E30" i="14"/>
  <c r="F30" i="14"/>
  <c r="D31" i="14"/>
  <c r="D33" i="14"/>
  <c r="D18" i="14" s="1"/>
  <c r="G34" i="14"/>
  <c r="D35" i="14"/>
  <c r="D36" i="14"/>
  <c r="E62" i="14"/>
  <c r="F62" i="14"/>
  <c r="G62" i="14"/>
  <c r="H62" i="14"/>
  <c r="D63" i="14"/>
  <c r="D64" i="14"/>
  <c r="D65" i="14"/>
  <c r="D66" i="14"/>
  <c r="D67" i="14"/>
  <c r="D68" i="14"/>
  <c r="D69" i="14"/>
  <c r="D71" i="14"/>
  <c r="D72" i="14"/>
  <c r="D73" i="14"/>
  <c r="G74" i="14"/>
  <c r="H74" i="14"/>
  <c r="D75" i="14"/>
  <c r="D76" i="14"/>
  <c r="D77" i="14"/>
  <c r="G78" i="14"/>
  <c r="H78" i="14"/>
  <c r="D79" i="14"/>
  <c r="G82" i="14"/>
  <c r="H82" i="14"/>
  <c r="D83" i="14"/>
  <c r="E86" i="14"/>
  <c r="F86" i="14"/>
  <c r="G86" i="14"/>
  <c r="H86" i="14"/>
  <c r="D87" i="14"/>
  <c r="D88" i="14"/>
  <c r="D89" i="14"/>
  <c r="E90" i="14"/>
  <c r="F90" i="14"/>
  <c r="G90" i="14"/>
  <c r="H90" i="14"/>
  <c r="D91" i="14"/>
  <c r="D92" i="14"/>
  <c r="D93" i="14"/>
  <c r="E94" i="14"/>
  <c r="F94" i="14"/>
  <c r="G94" i="14"/>
  <c r="H94" i="14"/>
  <c r="D95" i="14"/>
  <c r="D96" i="14"/>
  <c r="D97" i="14"/>
  <c r="E98" i="14"/>
  <c r="F98" i="14"/>
  <c r="G98" i="14"/>
  <c r="H98" i="14"/>
  <c r="D99" i="14"/>
  <c r="D100" i="14"/>
  <c r="D101" i="14"/>
  <c r="E102" i="14"/>
  <c r="F102" i="14"/>
  <c r="G102" i="14"/>
  <c r="H102" i="14"/>
  <c r="D103" i="14"/>
  <c r="D104" i="14"/>
  <c r="D105" i="14"/>
  <c r="H106" i="14"/>
  <c r="D107" i="14"/>
  <c r="D108" i="14"/>
  <c r="D109" i="14"/>
  <c r="E110" i="14"/>
  <c r="F110" i="14"/>
  <c r="G110" i="14"/>
  <c r="H110" i="14"/>
  <c r="D111" i="14"/>
  <c r="D112" i="14"/>
  <c r="D113" i="14"/>
  <c r="E114" i="14"/>
  <c r="F114" i="14"/>
  <c r="G114" i="14"/>
  <c r="H114" i="14"/>
  <c r="D115" i="14"/>
  <c r="D116" i="14"/>
  <c r="D117" i="14"/>
  <c r="E118" i="14"/>
  <c r="F118" i="14"/>
  <c r="G118" i="14"/>
  <c r="H118" i="14"/>
  <c r="D119" i="14"/>
  <c r="D120" i="14"/>
  <c r="D121" i="14"/>
  <c r="E122" i="14"/>
  <c r="F122" i="14"/>
  <c r="G122" i="14"/>
  <c r="H122" i="14"/>
  <c r="D123" i="14"/>
  <c r="D124" i="14"/>
  <c r="D125" i="14"/>
  <c r="E126" i="14"/>
  <c r="F126" i="14"/>
  <c r="G126" i="14"/>
  <c r="H126" i="14"/>
  <c r="D127" i="14"/>
  <c r="D128" i="14"/>
  <c r="D129" i="14"/>
  <c r="E130" i="14"/>
  <c r="F130" i="14"/>
  <c r="G130" i="14"/>
  <c r="H130" i="14"/>
  <c r="D131" i="14"/>
  <c r="D132" i="14"/>
  <c r="D133" i="14"/>
  <c r="E134" i="14"/>
  <c r="F134" i="14"/>
  <c r="G134" i="14"/>
  <c r="H134" i="14"/>
  <c r="D135" i="14"/>
  <c r="D136" i="14"/>
  <c r="D137" i="14"/>
  <c r="E138" i="14"/>
  <c r="F138" i="14"/>
  <c r="G138" i="14"/>
  <c r="H138" i="14"/>
  <c r="D139" i="14"/>
  <c r="D140" i="14"/>
  <c r="D141" i="14"/>
  <c r="E142" i="14"/>
  <c r="F142" i="14"/>
  <c r="G142" i="14"/>
  <c r="H142" i="14"/>
  <c r="D143" i="14"/>
  <c r="D144" i="14"/>
  <c r="D145" i="14"/>
  <c r="E146" i="14"/>
  <c r="F146" i="14"/>
  <c r="G146" i="14"/>
  <c r="H146" i="14"/>
  <c r="D147" i="14"/>
  <c r="D148" i="14"/>
  <c r="D149" i="14"/>
  <c r="E154" i="14"/>
  <c r="F154" i="14"/>
  <c r="G154" i="14"/>
  <c r="H154" i="14"/>
  <c r="D155" i="14"/>
  <c r="D156" i="14"/>
  <c r="D30" i="14" l="1"/>
  <c r="D138" i="14"/>
  <c r="D110" i="14"/>
  <c r="D94" i="14"/>
  <c r="D78" i="14"/>
  <c r="F58" i="14"/>
  <c r="D154" i="14"/>
  <c r="D142" i="14"/>
  <c r="D146" i="14"/>
  <c r="D134" i="14"/>
  <c r="D130" i="14"/>
  <c r="D126" i="14"/>
  <c r="D122" i="14"/>
  <c r="D118" i="14"/>
  <c r="D114" i="14"/>
  <c r="D106" i="14"/>
  <c r="G58" i="14"/>
  <c r="E58" i="14"/>
  <c r="D26" i="14"/>
  <c r="D102" i="14"/>
  <c r="D98" i="14"/>
  <c r="D90" i="14"/>
  <c r="D86" i="14"/>
  <c r="D74" i="14"/>
  <c r="D62" i="14"/>
  <c r="H58" i="14"/>
  <c r="D59" i="14"/>
  <c r="H23" i="14"/>
  <c r="H19" i="14" l="1"/>
  <c r="H18" i="14" s="1"/>
</calcChain>
</file>

<file path=xl/sharedStrings.xml><?xml version="1.0" encoding="utf-8"?>
<sst xmlns="http://schemas.openxmlformats.org/spreadsheetml/2006/main" count="286" uniqueCount="64">
  <si>
    <t xml:space="preserve">Областной бюджет         </t>
  </si>
  <si>
    <t xml:space="preserve">Местный бюджет           </t>
  </si>
  <si>
    <t>Областной бюджет</t>
  </si>
  <si>
    <t>Всего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</si>
  <si>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</si>
  <si>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</si>
  <si>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</si>
  <si>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</si>
  <si>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Внебюджетные средства</t>
  </si>
  <si>
    <t xml:space="preserve">Всего по программе, в том числе     </t>
  </si>
  <si>
    <t xml:space="preserve">        </t>
  </si>
  <si>
    <t xml:space="preserve">Местный бюджет </t>
  </si>
  <si>
    <t>№ строки</t>
  </si>
  <si>
    <t>Наименование мероприятия/Источники расходов на финансирование</t>
  </si>
  <si>
    <t>Мероприятие 1. 
Благоустройство общественных территорий, всего, из них:</t>
  </si>
  <si>
    <t>Мероприятие 1.3.
Благоустройство сквера по ул.Молодежи, г. Артемовский</t>
  </si>
  <si>
    <t>Мероприятие 2. 
Благоустройство дворовых территорий, всего, из них:</t>
  </si>
  <si>
    <t>в том числе 2.2. 
Благоустройство дворовой территории, расположенной по адресу: г.Артемовский, ул.Заводская, 50</t>
  </si>
  <si>
    <t>в том числе 2.3. 
Благоустройство дворовой территории, расположенной по адресу: г.Артемовский, ул.Мира, 12</t>
  </si>
  <si>
    <t>Исполнитель: ведущий специалист УГХ Малых Ю.А., 8 (343 63) 59 308 (доб. 208)</t>
  </si>
  <si>
    <t>Мероприятие 1.4. 
Благоустройство сквера по                      ул. Комсомольская, г.Артемовский</t>
  </si>
  <si>
    <t>Мероприятие 1.2. 
Благоустройство парка Прибрежный по ул. Терешковой, г. Артемовский</t>
  </si>
  <si>
    <t>в том числе 2.6. 
Благоустройство дворовой территории, расположенной по адресу: г.Артемовский, ул.Полярников, 29</t>
  </si>
  <si>
    <t>в том числе 2.7. 
Благоустройство дворовой территории, расположенной по адресу: г.Артемовский, ул.Свободы, 80</t>
  </si>
  <si>
    <t>в том числе 2.13. 
Благоустройство дворовых территорий, расположенных по адресу: г.Артемовский, ул.Лесная, 1, 6б</t>
  </si>
  <si>
    <t>в том числе 2.14. 
Благоустройство дворовой территории, расположенной по адресу: Артемовский район, п.Буланаш, ул.Проходчиков, 6</t>
  </si>
  <si>
    <t>в том числе 2.15. 
Благоустройство дворовой территории, расположенной по адресу: г.Артемовский, ул.Свободы, 86</t>
  </si>
  <si>
    <t>в том числе 2.16. 
Благоустройство дворовой территории, расположенной по адресу: г.Артемовский, ул. Мира, 29</t>
  </si>
  <si>
    <t>Местный бюджет</t>
  </si>
  <si>
    <t xml:space="preserve">Мероприятие 1.1. 
Благоустройство городского парка культуры и отдыха,                                     г. Артемовский </t>
  </si>
  <si>
    <t>Код федерального проекта</t>
  </si>
  <si>
    <t>в том числе 2.4. 
Благоустройство дворовых территорий, расположенных по адресу: г.Артемовский, ул.Первомайская, 59, 61, ул.Терешковой, 20, 22, 24</t>
  </si>
  <si>
    <t>в том числе  2.1. 
Благоустройство дворовой территории, расположенной по адресу: г.Артемовский, ул.Первомайская, 53, 55,                   ул. Лермонтова, 9, 11</t>
  </si>
  <si>
    <t>в том числе 2.5. 
Благоустройство дворовой территории, расположенной по адресу: Артемовский район, п.Буланаш, ул.Машиностроителей, 4, ул. Комсомольская, 16</t>
  </si>
  <si>
    <t>в том числе 2.8. 
Благоустройство дворовых территорий, расположенных по адресу: г.Артемовский, ул. Ленина, 14, 16 ,18, ул. Комсомольская, 7,9</t>
  </si>
  <si>
    <t>в том числе 2.9. 
Благоустройство дворовой территории, расположенной по адресу: г.Артемовский, ул. Лесная, 24, 26</t>
  </si>
  <si>
    <t>в том числе 2.10. 
Благоустройство дворовой территории, расположенной по адресу: г. Артемовский, ул.Терешковой, 16, 18</t>
  </si>
  <si>
    <t>в том числе 2.12. 
Благоустройство дворовой территории, расположенной по адресу: г.Артемовский, ул.Свободы, 55, 53, 51, ул. 8 Марта, 58, 60, 62</t>
  </si>
  <si>
    <t>Объем расходов на выполнение мероприятия за счет всех источников ресурсного обеспечения, тыс. рублей</t>
  </si>
  <si>
    <t>в том числе 2.17. 
Благоустройство дворовой территории, расположенной по адресу: г.Артемовский, ул. Карла Маркса, 88</t>
  </si>
  <si>
    <t>в том числе 2.18. 
Благоустройство дворовой территории, расположенной по адресу: г.Артемовский, ул.Паровозников, 30,                         ул. Полярников, 31</t>
  </si>
  <si>
    <t>в том числе 2.19. 
Благоустройство дворовых территорий, расположенных по адресу: г. Артемовский,                      ул.Свободы, 43 А, 43 В, ул. 8 Марта, 30</t>
  </si>
  <si>
    <t>в том числе 2.20. 
Благоустройство дворовой территории, расположенной по адресу: г. Артемовский, ул.Первомайская, 51,                         ул. Добролюбова, 16</t>
  </si>
  <si>
    <t>в том числе 2.21. 
Благоустройство дворовой территории, расположенной по адресу: г. Артемовский, ул.Достоевского, 4, 4 А</t>
  </si>
  <si>
    <t>в том числе 2.22. 
Благоустройство дворовой территории, расположенной по адресу: г.Артемовский,  ул.Банковская, 8</t>
  </si>
  <si>
    <t>в том числе 2.23. 
Благоустройство дворовой территории, расположенной по адресу: Артемовский район, п.Буланаш, ул.Машиностроителей, 10, ул. Комсомольская, 12</t>
  </si>
  <si>
    <t>в том числе 2.24. Благоустройство дворовой территории, расположенной по адресу: г. Артемовский, ул. Акулова,  5</t>
  </si>
  <si>
    <t>к постановлению Администрации</t>
  </si>
  <si>
    <t>Артемовского городского округа</t>
  </si>
  <si>
    <t>Приложение № 2</t>
  </si>
  <si>
    <t>7, 8, 10, 11, 12</t>
  </si>
  <si>
    <t>3, 4, 5, 5.1, 12</t>
  </si>
  <si>
    <t xml:space="preserve">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 в Артемовском городском округе до 2027 года»                                                                           
</t>
  </si>
  <si>
    <t xml:space="preserve">от _____________ № ____-ПА </t>
  </si>
  <si>
    <t>(*) по итогам рейтингового голосования на 2024 год победителем является Привокзальный сквер по ул. Октябрьской в г. Артемовском, в соответствии с итоговым протоколом заседания общественной комиссии по итогам проведения в 2023 году голосования по отбору общественных территорий, подлежащих благоустройству в рамках реализации муниципальных программ, на единой федеральной платформе za.gorodsreda.ru от 01.06.2023, объем средств на 2024 год будет уточнен после утверждения бюджета</t>
  </si>
  <si>
    <t xml:space="preserve">Мероприятие 1.6. Благоустройство сквера Победы в селе Большое Трифоново в Артемовском районе </t>
  </si>
  <si>
    <t>Мероприятие 1.5. Благоустройство Привокзального сквера по                 ул. Октябрьской в г. Артемовском</t>
  </si>
  <si>
    <t>Мероприятие 1.9. Благоустройство главной улицы в п. Буланаш, включая площадь Угольщиков</t>
  </si>
  <si>
    <t>F2</t>
  </si>
  <si>
    <t>Мероприятие 1.8. Комплексное благоустройство центральных улиц г. Артемовский Ленина, Почтовая, Молодежи, Садовая, Физкультурников, Сысолятина, Комсомольская</t>
  </si>
  <si>
    <t>в том числе 2.11. 
Благоустройство дворовой территории, расположенной по адресу: г.Артемовский,                                 ул. Свободы, 140, 142</t>
  </si>
  <si>
    <t xml:space="preserve">Мероприятие 1.7. Благоустройство парка Липовый цвет в п. Красногвардейский в Артемовском районе </t>
  </si>
  <si>
    <t>Приложение 2</t>
  </si>
  <si>
    <t>План мероприятий по выполнению муниципальной программы «Формирование современной городской среды в Артемовском городском округе до 2027 года»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</si>
</sst>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"/>
    <numFmt numFmtId="166" formatCode="0.0000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wrapText="1"/>
    </xf>
    <xf numFmtId="164" fontId="2" fillId="3" borderId="0" xfId="0" applyNumberFormat="1" applyFont="1" applyFill="1" applyBorder="1" applyAlignment="1">
      <alignment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wrapText="1"/>
    </xf>
    <xf numFmtId="0" fontId="5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8" fillId="0" borderId="0" xfId="0" applyFont="1" applyAlignment="1">
      <alignment horizontal="left" vertical="top"/>
    </xf>
    <xf numFmtId="0" fontId="2" fillId="0" borderId="1" xfId="0" applyFont="1" applyFill="1" applyBorder="1" applyAlignment="1">
      <alignment wrapText="1"/>
    </xf>
    <xf numFmtId="0" fontId="2" fillId="2" borderId="0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vertical="top" wrapText="1"/>
    </xf>
    <xf numFmtId="164" fontId="2" fillId="0" borderId="5" xfId="0" applyNumberFormat="1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horizontal="right" vertical="top" wrapText="1"/>
    </xf>
    <xf numFmtId="167" fontId="2" fillId="2" borderId="1" xfId="0" applyNumberFormat="1" applyFont="1" applyFill="1" applyBorder="1" applyAlignment="1">
      <alignment vertical="top" wrapText="1"/>
    </xf>
    <xf numFmtId="167" fontId="2" fillId="2" borderId="1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right" vertical="top"/>
    </xf>
    <xf numFmtId="164" fontId="2" fillId="0" borderId="6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wrapText="1"/>
    </xf>
    <xf numFmtId="164" fontId="3" fillId="2" borderId="5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vertical="top" wrapText="1"/>
    </xf>
    <xf numFmtId="164" fontId="2" fillId="2" borderId="5" xfId="0" applyNumberFormat="1" applyFont="1" applyFill="1" applyBorder="1" applyAlignment="1">
      <alignment horizontal="right" vertical="top" wrapText="1"/>
    </xf>
    <xf numFmtId="164" fontId="2" fillId="2" borderId="6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65"/>
  <sheetViews>
    <sheetView tabSelected="1" showWhiteSpace="0" view="pageBreakPreview" topLeftCell="A2" zoomScaleNormal="100" zoomScaleSheetLayoutView="100" workbookViewId="0">
      <selection activeCell="K18" sqref="K18:M18"/>
    </sheetView>
  </sheetViews>
  <sheetFormatPr defaultColWidth="9.140625" defaultRowHeight="18" x14ac:dyDescent="0.25"/>
  <cols>
    <col min="1" max="1" width="9.28515625" style="2" customWidth="1"/>
    <col min="2" max="2" width="41.85546875" style="3" customWidth="1"/>
    <col min="3" max="3" width="18.42578125" style="3" customWidth="1"/>
    <col min="4" max="4" width="13.5703125" style="4" customWidth="1"/>
    <col min="5" max="5" width="13.7109375" style="4" customWidth="1"/>
    <col min="6" max="6" width="13.42578125" style="5" customWidth="1"/>
    <col min="7" max="9" width="13.28515625" style="5" customWidth="1"/>
    <col min="10" max="10" width="14" style="5" customWidth="1"/>
    <col min="11" max="11" width="13.28515625" style="38" customWidth="1"/>
    <col min="12" max="13" width="13.7109375" style="4" hidden="1" customWidth="1"/>
    <col min="14" max="14" width="31.85546875" style="4" customWidth="1"/>
    <col min="15" max="15" width="11.5703125" style="4" customWidth="1"/>
    <col min="16" max="16" width="9.28515625" style="4" bestFit="1" customWidth="1"/>
    <col min="17" max="17" width="9.42578125" style="4" customWidth="1"/>
    <col min="18" max="18" width="9.42578125" style="4" bestFit="1" customWidth="1"/>
    <col min="19" max="19" width="9.28515625" style="4" bestFit="1" customWidth="1"/>
    <col min="20" max="21" width="9.42578125" style="4" bestFit="1" customWidth="1"/>
    <col min="22" max="16384" width="9.140625" style="4"/>
  </cols>
  <sheetData>
    <row r="1" spans="1:15" ht="102.75" hidden="1" customHeight="1" x14ac:dyDescent="0.25">
      <c r="A1" s="2" t="s">
        <v>6</v>
      </c>
      <c r="K1" s="78" t="s">
        <v>7</v>
      </c>
      <c r="L1" s="78"/>
      <c r="M1" s="78"/>
      <c r="N1" s="78"/>
    </row>
    <row r="2" spans="1:15" s="25" customFormat="1" x14ac:dyDescent="0.25">
      <c r="A2" s="48"/>
      <c r="B2" s="46"/>
      <c r="C2" s="46"/>
      <c r="D2" s="48"/>
      <c r="E2" s="46"/>
      <c r="F2" s="47"/>
      <c r="G2" s="47"/>
      <c r="H2" s="47"/>
      <c r="I2" s="47"/>
      <c r="J2" s="49" t="s">
        <v>62</v>
      </c>
      <c r="K2" s="46"/>
      <c r="L2" s="46"/>
      <c r="M2" s="46"/>
      <c r="N2" s="46"/>
    </row>
    <row r="3" spans="1:15" x14ac:dyDescent="0.25">
      <c r="A3" s="43"/>
      <c r="B3" s="44"/>
      <c r="C3" s="44"/>
      <c r="D3" s="45"/>
      <c r="E3" s="46"/>
      <c r="F3" s="47"/>
      <c r="G3" s="47"/>
      <c r="H3" s="47"/>
      <c r="I3" s="47"/>
      <c r="J3" s="49" t="s">
        <v>47</v>
      </c>
      <c r="K3" s="46"/>
      <c r="L3" s="46"/>
      <c r="M3" s="46"/>
      <c r="N3" s="46"/>
    </row>
    <row r="4" spans="1:15" x14ac:dyDescent="0.25">
      <c r="A4" s="43"/>
      <c r="B4" s="44"/>
      <c r="C4" s="44"/>
      <c r="D4" s="45"/>
      <c r="E4" s="46"/>
      <c r="F4" s="47"/>
      <c r="G4" s="47"/>
      <c r="H4" s="47"/>
      <c r="I4" s="47"/>
      <c r="J4" s="49" t="s">
        <v>48</v>
      </c>
      <c r="K4" s="46"/>
      <c r="L4" s="46"/>
      <c r="M4" s="46"/>
      <c r="N4" s="46"/>
    </row>
    <row r="5" spans="1:15" ht="18.75" customHeight="1" x14ac:dyDescent="0.25">
      <c r="A5" s="43"/>
      <c r="B5" s="44"/>
      <c r="C5" s="44"/>
      <c r="D5" s="45"/>
      <c r="E5" s="46"/>
      <c r="F5" s="47"/>
      <c r="G5" s="47"/>
      <c r="H5" s="47"/>
      <c r="I5" s="47"/>
      <c r="J5" s="49" t="s">
        <v>53</v>
      </c>
      <c r="K5" s="47"/>
      <c r="L5" s="46"/>
      <c r="M5" s="46"/>
      <c r="N5" s="46"/>
    </row>
    <row r="6" spans="1:15" ht="18.75" customHeight="1" x14ac:dyDescent="0.25">
      <c r="A6" s="43"/>
      <c r="B6" s="44"/>
      <c r="C6" s="44"/>
      <c r="D6" s="45"/>
      <c r="E6" s="46"/>
      <c r="F6" s="47"/>
      <c r="G6" s="47"/>
      <c r="H6" s="47"/>
      <c r="I6" s="47"/>
      <c r="J6" s="42"/>
      <c r="K6" s="47"/>
      <c r="L6" s="46"/>
      <c r="M6" s="46"/>
      <c r="N6" s="46"/>
    </row>
    <row r="7" spans="1:15" ht="18" customHeight="1" x14ac:dyDescent="0.25">
      <c r="A7" s="44"/>
      <c r="B7" s="44"/>
      <c r="C7" s="44"/>
      <c r="D7" s="44"/>
      <c r="E7" s="44"/>
      <c r="F7" s="51"/>
      <c r="G7" s="44"/>
      <c r="H7" s="44"/>
      <c r="I7" s="44"/>
      <c r="J7" s="88" t="s">
        <v>49</v>
      </c>
      <c r="K7" s="88"/>
      <c r="L7" s="44"/>
      <c r="M7" s="44"/>
      <c r="N7" s="44"/>
    </row>
    <row r="8" spans="1:15" ht="60.75" customHeight="1" x14ac:dyDescent="0.25">
      <c r="A8" s="25"/>
      <c r="B8" s="27"/>
      <c r="C8" s="31"/>
      <c r="D8" s="25"/>
      <c r="E8" s="25"/>
      <c r="F8" s="26"/>
      <c r="J8" s="88" t="s">
        <v>52</v>
      </c>
      <c r="K8" s="88"/>
      <c r="L8" s="88"/>
      <c r="M8" s="88"/>
      <c r="N8" s="88"/>
    </row>
    <row r="9" spans="1:15" ht="51" customHeight="1" x14ac:dyDescent="0.25">
      <c r="A9" s="79" t="s">
        <v>63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</row>
    <row r="10" spans="1:15" ht="21.75" customHeight="1" x14ac:dyDescent="0.25">
      <c r="A10" s="28"/>
      <c r="B10" s="28"/>
      <c r="C10" s="32"/>
      <c r="D10" s="28"/>
      <c r="E10" s="28"/>
      <c r="F10" s="37"/>
      <c r="G10" s="37"/>
      <c r="H10" s="37"/>
      <c r="I10" s="37"/>
      <c r="J10" s="37"/>
      <c r="K10" s="39"/>
      <c r="L10" s="28"/>
      <c r="M10" s="28"/>
      <c r="N10" s="29"/>
    </row>
    <row r="11" spans="1:15" ht="39" customHeight="1" x14ac:dyDescent="0.25">
      <c r="A11" s="81" t="s">
        <v>12</v>
      </c>
      <c r="B11" s="81" t="s">
        <v>13</v>
      </c>
      <c r="C11" s="81" t="s">
        <v>30</v>
      </c>
      <c r="D11" s="83" t="s">
        <v>38</v>
      </c>
      <c r="E11" s="84"/>
      <c r="F11" s="84"/>
      <c r="G11" s="84"/>
      <c r="H11" s="84"/>
      <c r="I11" s="84"/>
      <c r="J11" s="84"/>
      <c r="K11" s="84"/>
      <c r="L11" s="84"/>
      <c r="M11" s="85"/>
      <c r="N11" s="81" t="s">
        <v>4</v>
      </c>
    </row>
    <row r="12" spans="1:15" ht="54.75" customHeight="1" x14ac:dyDescent="0.25">
      <c r="A12" s="82"/>
      <c r="B12" s="82"/>
      <c r="C12" s="82"/>
      <c r="D12" s="33" t="s">
        <v>3</v>
      </c>
      <c r="E12" s="30">
        <v>2024</v>
      </c>
      <c r="F12" s="1">
        <v>2025</v>
      </c>
      <c r="G12" s="1">
        <v>2026</v>
      </c>
      <c r="H12" s="1">
        <v>2027</v>
      </c>
      <c r="I12" s="69">
        <v>2028</v>
      </c>
      <c r="J12" s="76">
        <v>2029</v>
      </c>
      <c r="K12" s="84">
        <v>2030</v>
      </c>
      <c r="L12" s="84"/>
      <c r="M12" s="85"/>
      <c r="N12" s="82"/>
    </row>
    <row r="13" spans="1:15" ht="18.75" customHeight="1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16">
        <v>6</v>
      </c>
      <c r="G13" s="16">
        <v>7</v>
      </c>
      <c r="H13" s="16">
        <v>8</v>
      </c>
      <c r="I13" s="70">
        <v>9</v>
      </c>
      <c r="J13" s="77">
        <v>10</v>
      </c>
      <c r="K13" s="89">
        <v>11</v>
      </c>
      <c r="L13" s="89"/>
      <c r="M13" s="90"/>
      <c r="N13" s="6">
        <v>12</v>
      </c>
    </row>
    <row r="14" spans="1:15" ht="18" customHeight="1" x14ac:dyDescent="0.25">
      <c r="A14" s="17">
        <v>1</v>
      </c>
      <c r="B14" s="12" t="s">
        <v>9</v>
      </c>
      <c r="C14" s="12"/>
      <c r="D14" s="18">
        <f>E14+F14</f>
        <v>34159.800000000003</v>
      </c>
      <c r="E14" s="18">
        <v>34159.800000000003</v>
      </c>
      <c r="F14" s="19">
        <v>0</v>
      </c>
      <c r="G14" s="19">
        <f>G16+G17</f>
        <v>0</v>
      </c>
      <c r="H14" s="19">
        <f>H15+H16+H17</f>
        <v>0</v>
      </c>
      <c r="I14" s="66">
        <v>0</v>
      </c>
      <c r="J14" s="68">
        <v>0</v>
      </c>
      <c r="K14" s="86">
        <f>K16+K17</f>
        <v>0</v>
      </c>
      <c r="L14" s="86"/>
      <c r="M14" s="87"/>
      <c r="N14" s="11" t="s">
        <v>5</v>
      </c>
      <c r="O14" s="7"/>
    </row>
    <row r="15" spans="1:15" ht="18.75" customHeight="1" x14ac:dyDescent="0.25">
      <c r="A15" s="17">
        <v>2</v>
      </c>
      <c r="B15" s="13" t="s">
        <v>0</v>
      </c>
      <c r="C15" s="13"/>
      <c r="D15" s="18">
        <f>D19</f>
        <v>26542</v>
      </c>
      <c r="E15" s="18">
        <v>26542</v>
      </c>
      <c r="F15" s="19">
        <v>0</v>
      </c>
      <c r="G15" s="19">
        <v>0</v>
      </c>
      <c r="H15" s="19">
        <v>0</v>
      </c>
      <c r="I15" s="66">
        <v>0</v>
      </c>
      <c r="J15" s="68">
        <v>0</v>
      </c>
      <c r="K15" s="86">
        <v>0</v>
      </c>
      <c r="L15" s="86"/>
      <c r="M15" s="87"/>
      <c r="N15" s="11" t="s">
        <v>5</v>
      </c>
      <c r="O15" s="7"/>
    </row>
    <row r="16" spans="1:15" ht="18.75" customHeight="1" x14ac:dyDescent="0.25">
      <c r="A16" s="17">
        <v>3</v>
      </c>
      <c r="B16" s="12" t="s">
        <v>1</v>
      </c>
      <c r="C16" s="12"/>
      <c r="D16" s="18">
        <f>E16+F16</f>
        <v>7617.8</v>
      </c>
      <c r="E16" s="18">
        <v>7617.8</v>
      </c>
      <c r="F16" s="19">
        <v>0</v>
      </c>
      <c r="G16" s="19">
        <f>G20+G60</f>
        <v>0</v>
      </c>
      <c r="H16" s="19">
        <f>H20+H60</f>
        <v>0</v>
      </c>
      <c r="I16" s="66">
        <v>0</v>
      </c>
      <c r="J16" s="68">
        <v>0</v>
      </c>
      <c r="K16" s="86">
        <v>0</v>
      </c>
      <c r="L16" s="86"/>
      <c r="M16" s="87"/>
      <c r="N16" s="11" t="s">
        <v>5</v>
      </c>
      <c r="O16" s="7"/>
    </row>
    <row r="17" spans="1:15" ht="18.75" customHeight="1" x14ac:dyDescent="0.25">
      <c r="A17" s="17">
        <v>4</v>
      </c>
      <c r="B17" s="12" t="s">
        <v>8</v>
      </c>
      <c r="C17" s="12"/>
      <c r="D17" s="18">
        <f>E17+F17+G17+H17+K17</f>
        <v>0</v>
      </c>
      <c r="E17" s="18">
        <f>E21+E61</f>
        <v>0</v>
      </c>
      <c r="F17" s="19">
        <f>F21</f>
        <v>0</v>
      </c>
      <c r="G17" s="19">
        <f>G21+G61</f>
        <v>0</v>
      </c>
      <c r="H17" s="19">
        <f>H21+H61</f>
        <v>0</v>
      </c>
      <c r="I17" s="66">
        <v>0</v>
      </c>
      <c r="J17" s="68">
        <v>0</v>
      </c>
      <c r="K17" s="86">
        <f>K21+K61</f>
        <v>0</v>
      </c>
      <c r="L17" s="86"/>
      <c r="M17" s="87"/>
      <c r="N17" s="11" t="s">
        <v>5</v>
      </c>
      <c r="O17" s="7"/>
    </row>
    <row r="18" spans="1:15" ht="56.25" customHeight="1" x14ac:dyDescent="0.25">
      <c r="A18" s="17">
        <v>5</v>
      </c>
      <c r="B18" s="12" t="s">
        <v>14</v>
      </c>
      <c r="C18" s="12"/>
      <c r="D18" s="18">
        <f>D19+D20+D21</f>
        <v>34159.82</v>
      </c>
      <c r="E18" s="18">
        <v>34159.800000000003</v>
      </c>
      <c r="F18" s="19">
        <v>0</v>
      </c>
      <c r="G18" s="19">
        <f>G20+G21</f>
        <v>0</v>
      </c>
      <c r="H18" s="19">
        <f>H19+H20+H21</f>
        <v>0</v>
      </c>
      <c r="I18" s="66">
        <v>0</v>
      </c>
      <c r="J18" s="67">
        <v>0</v>
      </c>
      <c r="K18" s="86">
        <f>K19+K20+K21</f>
        <v>0</v>
      </c>
      <c r="L18" s="86"/>
      <c r="M18" s="87"/>
      <c r="N18" s="6" t="s">
        <v>51</v>
      </c>
      <c r="O18" s="7"/>
    </row>
    <row r="19" spans="1:15" ht="18.75" customHeight="1" x14ac:dyDescent="0.25">
      <c r="A19" s="17">
        <v>6</v>
      </c>
      <c r="B19" s="12" t="s">
        <v>2</v>
      </c>
      <c r="C19" s="12"/>
      <c r="D19" s="18">
        <f>D47</f>
        <v>26542</v>
      </c>
      <c r="E19" s="18">
        <v>26542</v>
      </c>
      <c r="F19" s="19">
        <v>0</v>
      </c>
      <c r="G19" s="19">
        <v>0</v>
      </c>
      <c r="H19" s="19">
        <f>H23+H35</f>
        <v>0</v>
      </c>
      <c r="I19" s="66">
        <v>0</v>
      </c>
      <c r="J19" s="67">
        <v>0</v>
      </c>
      <c r="K19" s="86">
        <f>K23+K35</f>
        <v>0</v>
      </c>
      <c r="L19" s="86"/>
      <c r="M19" s="87"/>
      <c r="N19" s="11" t="s">
        <v>5</v>
      </c>
      <c r="O19" s="7"/>
    </row>
    <row r="20" spans="1:15" ht="17.25" customHeight="1" x14ac:dyDescent="0.25">
      <c r="A20" s="17">
        <v>7</v>
      </c>
      <c r="B20" s="12" t="s">
        <v>1</v>
      </c>
      <c r="C20" s="12"/>
      <c r="D20" s="18">
        <f>D24+D44+D48+D52+D56</f>
        <v>7617.82</v>
      </c>
      <c r="E20" s="18">
        <v>7617.8</v>
      </c>
      <c r="F20" s="19">
        <v>0</v>
      </c>
      <c r="G20" s="19">
        <v>0</v>
      </c>
      <c r="H20" s="19">
        <f>H24+H28+H32+H36</f>
        <v>0</v>
      </c>
      <c r="I20" s="66">
        <v>0</v>
      </c>
      <c r="J20" s="67">
        <v>0</v>
      </c>
      <c r="K20" s="86">
        <f>K24+K28+K32+K36</f>
        <v>0</v>
      </c>
      <c r="L20" s="86"/>
      <c r="M20" s="87"/>
      <c r="N20" s="11" t="s">
        <v>5</v>
      </c>
      <c r="O20" s="7"/>
    </row>
    <row r="21" spans="1:15" ht="17.25" customHeight="1" x14ac:dyDescent="0.25">
      <c r="A21" s="17">
        <v>8</v>
      </c>
      <c r="B21" s="12" t="s">
        <v>8</v>
      </c>
      <c r="C21" s="12"/>
      <c r="D21" s="18">
        <v>0</v>
      </c>
      <c r="E21" s="18">
        <f>E25+E29</f>
        <v>0</v>
      </c>
      <c r="F21" s="19">
        <f>F25+F29+F33+F37+F41+F45+F49</f>
        <v>0</v>
      </c>
      <c r="G21" s="19">
        <f>G25</f>
        <v>0</v>
      </c>
      <c r="H21" s="19">
        <f>H25+H29+H33+H37</f>
        <v>0</v>
      </c>
      <c r="I21" s="66">
        <v>0</v>
      </c>
      <c r="J21" s="67">
        <v>0</v>
      </c>
      <c r="K21" s="86">
        <f>K25+K29+K33+K37</f>
        <v>0</v>
      </c>
      <c r="L21" s="86"/>
      <c r="M21" s="87"/>
      <c r="N21" s="11" t="s">
        <v>5</v>
      </c>
      <c r="O21" s="7"/>
    </row>
    <row r="22" spans="1:15" ht="72" x14ac:dyDescent="0.25">
      <c r="A22" s="17">
        <v>9</v>
      </c>
      <c r="B22" s="12" t="s">
        <v>29</v>
      </c>
      <c r="C22" s="12"/>
      <c r="D22" s="18">
        <f>E22+F22</f>
        <v>5000</v>
      </c>
      <c r="E22" s="18">
        <v>5000</v>
      </c>
      <c r="F22" s="19">
        <v>0</v>
      </c>
      <c r="G22" s="19">
        <f>G23+G25+G24</f>
        <v>0</v>
      </c>
      <c r="H22" s="19">
        <v>0</v>
      </c>
      <c r="I22" s="66">
        <v>0</v>
      </c>
      <c r="J22" s="67">
        <v>0</v>
      </c>
      <c r="K22" s="86">
        <v>0</v>
      </c>
      <c r="L22" s="86"/>
      <c r="M22" s="87"/>
      <c r="N22" s="11" t="s">
        <v>5</v>
      </c>
      <c r="O22" s="7"/>
    </row>
    <row r="23" spans="1:15" ht="18.75" customHeight="1" x14ac:dyDescent="0.25">
      <c r="A23" s="17">
        <v>10</v>
      </c>
      <c r="B23" s="12" t="s">
        <v>2</v>
      </c>
      <c r="C23" s="12"/>
      <c r="D23" s="18">
        <v>0</v>
      </c>
      <c r="E23" s="18">
        <v>0</v>
      </c>
      <c r="F23" s="19">
        <v>0</v>
      </c>
      <c r="G23" s="19">
        <v>0</v>
      </c>
      <c r="H23" s="19">
        <f>H22-H25</f>
        <v>0</v>
      </c>
      <c r="I23" s="66">
        <v>0</v>
      </c>
      <c r="J23" s="67">
        <v>0</v>
      </c>
      <c r="K23" s="86">
        <f t="shared" ref="K23" si="0">K22-K25</f>
        <v>0</v>
      </c>
      <c r="L23" s="86"/>
      <c r="M23" s="87"/>
      <c r="N23" s="11" t="s">
        <v>5</v>
      </c>
      <c r="O23" s="7"/>
    </row>
    <row r="24" spans="1:15" ht="18.75" customHeight="1" x14ac:dyDescent="0.25">
      <c r="A24" s="17">
        <v>11</v>
      </c>
      <c r="B24" s="12" t="s">
        <v>11</v>
      </c>
      <c r="C24" s="12"/>
      <c r="D24" s="18">
        <f>E24+F24+G24+H24+K24</f>
        <v>5000</v>
      </c>
      <c r="E24" s="18">
        <v>5000</v>
      </c>
      <c r="F24" s="19">
        <v>0</v>
      </c>
      <c r="G24" s="19">
        <v>0</v>
      </c>
      <c r="H24" s="19">
        <v>0</v>
      </c>
      <c r="I24" s="66">
        <v>0</v>
      </c>
      <c r="J24" s="67">
        <v>0</v>
      </c>
      <c r="K24" s="86">
        <v>0</v>
      </c>
      <c r="L24" s="86"/>
      <c r="M24" s="87"/>
      <c r="N24" s="11" t="s">
        <v>5</v>
      </c>
      <c r="O24" s="7"/>
    </row>
    <row r="25" spans="1:15" ht="18.75" customHeight="1" x14ac:dyDescent="0.25">
      <c r="A25" s="17">
        <v>12</v>
      </c>
      <c r="B25" s="12" t="s">
        <v>8</v>
      </c>
      <c r="C25" s="12"/>
      <c r="D25" s="18">
        <f>E25+F25+G25+H25+K25</f>
        <v>0</v>
      </c>
      <c r="E25" s="18">
        <v>0</v>
      </c>
      <c r="F25" s="19">
        <v>0</v>
      </c>
      <c r="G25" s="19">
        <v>0</v>
      </c>
      <c r="H25" s="19">
        <v>0</v>
      </c>
      <c r="I25" s="66">
        <v>0</v>
      </c>
      <c r="J25" s="67">
        <v>0</v>
      </c>
      <c r="K25" s="86">
        <f t="shared" ref="K25" si="1">K22*0.05</f>
        <v>0</v>
      </c>
      <c r="L25" s="86"/>
      <c r="M25" s="87"/>
      <c r="N25" s="11" t="s">
        <v>5</v>
      </c>
      <c r="O25" s="7"/>
    </row>
    <row r="26" spans="1:15" ht="53.25" customHeight="1" x14ac:dyDescent="0.25">
      <c r="A26" s="17">
        <v>13</v>
      </c>
      <c r="B26" s="12" t="s">
        <v>21</v>
      </c>
      <c r="C26" s="12"/>
      <c r="D26" s="18">
        <f>E26+F26+G26+H26+K26</f>
        <v>0</v>
      </c>
      <c r="E26" s="18">
        <f>E28+E29</f>
        <v>0</v>
      </c>
      <c r="F26" s="19">
        <f>F28+F27</f>
        <v>0</v>
      </c>
      <c r="G26" s="19">
        <f>G28+G27</f>
        <v>0</v>
      </c>
      <c r="H26" s="19">
        <f>H28+H27</f>
        <v>0</v>
      </c>
      <c r="I26" s="66">
        <v>0</v>
      </c>
      <c r="J26" s="67">
        <v>0</v>
      </c>
      <c r="K26" s="86">
        <v>0</v>
      </c>
      <c r="L26" s="86"/>
      <c r="M26" s="87"/>
      <c r="N26" s="11" t="s">
        <v>5</v>
      </c>
      <c r="O26" s="7"/>
    </row>
    <row r="27" spans="1:15" ht="18.75" customHeight="1" x14ac:dyDescent="0.25">
      <c r="A27" s="17">
        <v>14</v>
      </c>
      <c r="B27" s="12" t="s">
        <v>2</v>
      </c>
      <c r="C27" s="12"/>
      <c r="D27" s="18">
        <f>E27+F27+G27+H27+K27</f>
        <v>0</v>
      </c>
      <c r="E27" s="18">
        <v>0</v>
      </c>
      <c r="F27" s="19">
        <v>0</v>
      </c>
      <c r="G27" s="19">
        <v>0</v>
      </c>
      <c r="H27" s="19">
        <v>0</v>
      </c>
      <c r="I27" s="66">
        <v>0</v>
      </c>
      <c r="J27" s="67">
        <v>0</v>
      </c>
      <c r="K27" s="86">
        <v>0</v>
      </c>
      <c r="L27" s="86"/>
      <c r="M27" s="87"/>
      <c r="N27" s="11" t="s">
        <v>5</v>
      </c>
      <c r="O27" s="7"/>
    </row>
    <row r="28" spans="1:15" ht="18.75" customHeight="1" x14ac:dyDescent="0.25">
      <c r="A28" s="17">
        <v>15</v>
      </c>
      <c r="B28" s="12" t="s">
        <v>1</v>
      </c>
      <c r="C28" s="12"/>
      <c r="D28" s="18">
        <f>E28</f>
        <v>0</v>
      </c>
      <c r="E28" s="18">
        <v>0</v>
      </c>
      <c r="F28" s="19">
        <v>0</v>
      </c>
      <c r="G28" s="19">
        <v>0</v>
      </c>
      <c r="H28" s="19">
        <v>0</v>
      </c>
      <c r="I28" s="66">
        <v>0</v>
      </c>
      <c r="J28" s="67">
        <v>0</v>
      </c>
      <c r="K28" s="86">
        <v>0</v>
      </c>
      <c r="L28" s="86"/>
      <c r="M28" s="87"/>
      <c r="N28" s="11" t="s">
        <v>5</v>
      </c>
      <c r="O28" s="7"/>
    </row>
    <row r="29" spans="1:15" ht="18.75" customHeight="1" x14ac:dyDescent="0.25">
      <c r="A29" s="17">
        <v>16</v>
      </c>
      <c r="B29" s="12" t="s">
        <v>8</v>
      </c>
      <c r="C29" s="12"/>
      <c r="D29" s="18">
        <f>E29</f>
        <v>0</v>
      </c>
      <c r="E29" s="18">
        <v>0</v>
      </c>
      <c r="F29" s="19">
        <v>0</v>
      </c>
      <c r="G29" s="19">
        <v>0</v>
      </c>
      <c r="H29" s="19">
        <v>0</v>
      </c>
      <c r="I29" s="66">
        <v>0</v>
      </c>
      <c r="J29" s="67">
        <v>0</v>
      </c>
      <c r="K29" s="86">
        <v>0</v>
      </c>
      <c r="L29" s="86"/>
      <c r="M29" s="87"/>
      <c r="N29" s="11" t="s">
        <v>5</v>
      </c>
      <c r="O29" s="7"/>
    </row>
    <row r="30" spans="1:15" ht="54.75" customHeight="1" x14ac:dyDescent="0.25">
      <c r="A30" s="17">
        <v>17</v>
      </c>
      <c r="B30" s="13" t="s">
        <v>15</v>
      </c>
      <c r="C30" s="13"/>
      <c r="D30" s="18">
        <f>E30+F30+G30+H30+K30</f>
        <v>0</v>
      </c>
      <c r="E30" s="18">
        <f>E33+E31</f>
        <v>0</v>
      </c>
      <c r="F30" s="19">
        <f t="shared" ref="F30" si="2">F33+F31</f>
        <v>0</v>
      </c>
      <c r="G30" s="19">
        <f>G32+G33</f>
        <v>0</v>
      </c>
      <c r="H30" s="19">
        <f>H33+H31</f>
        <v>0</v>
      </c>
      <c r="I30" s="66">
        <v>0</v>
      </c>
      <c r="J30" s="67">
        <v>0</v>
      </c>
      <c r="K30" s="86">
        <f>K32+K33</f>
        <v>0</v>
      </c>
      <c r="L30" s="86"/>
      <c r="M30" s="87"/>
      <c r="N30" s="11" t="s">
        <v>5</v>
      </c>
      <c r="O30" s="7"/>
    </row>
    <row r="31" spans="1:15" ht="18.75" customHeight="1" x14ac:dyDescent="0.25">
      <c r="A31" s="17">
        <v>18</v>
      </c>
      <c r="B31" s="12" t="s">
        <v>2</v>
      </c>
      <c r="C31" s="12"/>
      <c r="D31" s="18">
        <f>E31+F31+G31+H31+K31</f>
        <v>0</v>
      </c>
      <c r="E31" s="18">
        <v>0</v>
      </c>
      <c r="F31" s="19">
        <v>0</v>
      </c>
      <c r="G31" s="19">
        <v>0</v>
      </c>
      <c r="H31" s="19">
        <v>0</v>
      </c>
      <c r="I31" s="66">
        <v>0</v>
      </c>
      <c r="J31" s="67">
        <v>0</v>
      </c>
      <c r="K31" s="86">
        <v>0</v>
      </c>
      <c r="L31" s="86"/>
      <c r="M31" s="87"/>
      <c r="N31" s="11" t="s">
        <v>5</v>
      </c>
      <c r="O31" s="7"/>
    </row>
    <row r="32" spans="1:15" ht="18.75" customHeight="1" x14ac:dyDescent="0.25">
      <c r="A32" s="17">
        <v>19</v>
      </c>
      <c r="B32" s="12" t="s">
        <v>1</v>
      </c>
      <c r="C32" s="12"/>
      <c r="D32" s="18">
        <f>E32+F32+G32+H32+K32</f>
        <v>0</v>
      </c>
      <c r="E32" s="18">
        <v>0</v>
      </c>
      <c r="F32" s="19">
        <v>0</v>
      </c>
      <c r="G32" s="19">
        <v>0</v>
      </c>
      <c r="H32" s="19">
        <v>0</v>
      </c>
      <c r="I32" s="66">
        <v>0</v>
      </c>
      <c r="J32" s="67">
        <v>0</v>
      </c>
      <c r="K32" s="86">
        <v>0</v>
      </c>
      <c r="L32" s="86"/>
      <c r="M32" s="87"/>
      <c r="N32" s="11" t="s">
        <v>5</v>
      </c>
      <c r="O32" s="7"/>
    </row>
    <row r="33" spans="1:15" ht="18.75" customHeight="1" x14ac:dyDescent="0.25">
      <c r="A33" s="17">
        <v>20</v>
      </c>
      <c r="B33" s="12" t="s">
        <v>8</v>
      </c>
      <c r="C33" s="12"/>
      <c r="D33" s="18">
        <f>E33+F33+G33+H33+K33</f>
        <v>0</v>
      </c>
      <c r="E33" s="18">
        <v>0</v>
      </c>
      <c r="F33" s="19">
        <v>0</v>
      </c>
      <c r="G33" s="19">
        <v>0</v>
      </c>
      <c r="H33" s="19">
        <v>0</v>
      </c>
      <c r="I33" s="66">
        <v>0</v>
      </c>
      <c r="J33" s="67">
        <v>0</v>
      </c>
      <c r="K33" s="86">
        <v>0</v>
      </c>
      <c r="L33" s="86"/>
      <c r="M33" s="87"/>
      <c r="N33" s="11" t="s">
        <v>5</v>
      </c>
      <c r="O33" s="7"/>
    </row>
    <row r="34" spans="1:15" ht="56.25" customHeight="1" x14ac:dyDescent="0.25">
      <c r="A34" s="17">
        <v>21</v>
      </c>
      <c r="B34" s="12" t="s">
        <v>20</v>
      </c>
      <c r="C34" s="12"/>
      <c r="D34" s="18">
        <f>H34</f>
        <v>0</v>
      </c>
      <c r="E34" s="18">
        <v>0</v>
      </c>
      <c r="F34" s="19">
        <f>F36+F37</f>
        <v>0</v>
      </c>
      <c r="G34" s="19">
        <f>G35+G36</f>
        <v>0</v>
      </c>
      <c r="H34" s="19">
        <f>H36+H37</f>
        <v>0</v>
      </c>
      <c r="I34" s="66">
        <v>0</v>
      </c>
      <c r="J34" s="67">
        <v>0</v>
      </c>
      <c r="K34" s="86">
        <f>K37:L37</f>
        <v>0</v>
      </c>
      <c r="L34" s="86"/>
      <c r="M34" s="87"/>
      <c r="N34" s="11" t="s">
        <v>5</v>
      </c>
      <c r="O34" s="7"/>
    </row>
    <row r="35" spans="1:15" ht="18.75" customHeight="1" x14ac:dyDescent="0.25">
      <c r="A35" s="17">
        <v>22</v>
      </c>
      <c r="B35" s="12" t="s">
        <v>2</v>
      </c>
      <c r="C35" s="12"/>
      <c r="D35" s="18">
        <f>E35+F35+G35+H35+K35</f>
        <v>0</v>
      </c>
      <c r="E35" s="18">
        <v>0</v>
      </c>
      <c r="F35" s="19">
        <v>0</v>
      </c>
      <c r="G35" s="19">
        <v>0</v>
      </c>
      <c r="H35" s="19">
        <v>0</v>
      </c>
      <c r="I35" s="66">
        <v>0</v>
      </c>
      <c r="J35" s="67">
        <v>0</v>
      </c>
      <c r="K35" s="86">
        <v>0</v>
      </c>
      <c r="L35" s="86"/>
      <c r="M35" s="87"/>
      <c r="N35" s="11" t="s">
        <v>5</v>
      </c>
      <c r="O35" s="7"/>
    </row>
    <row r="36" spans="1:15" ht="18.75" customHeight="1" x14ac:dyDescent="0.25">
      <c r="A36" s="17">
        <v>23</v>
      </c>
      <c r="B36" s="12" t="s">
        <v>1</v>
      </c>
      <c r="C36" s="12"/>
      <c r="D36" s="18">
        <f>E36+F36+G36+H36+K36</f>
        <v>0</v>
      </c>
      <c r="E36" s="18">
        <v>0</v>
      </c>
      <c r="F36" s="19">
        <v>0</v>
      </c>
      <c r="G36" s="19">
        <v>0</v>
      </c>
      <c r="H36" s="19">
        <v>0</v>
      </c>
      <c r="I36" s="66">
        <v>0</v>
      </c>
      <c r="J36" s="67">
        <v>0</v>
      </c>
      <c r="K36" s="86">
        <v>0</v>
      </c>
      <c r="L36" s="86"/>
      <c r="M36" s="87"/>
      <c r="N36" s="11" t="s">
        <v>5</v>
      </c>
      <c r="O36" s="7"/>
    </row>
    <row r="37" spans="1:15" ht="18.75" customHeight="1" x14ac:dyDescent="0.25">
      <c r="A37" s="17">
        <v>24</v>
      </c>
      <c r="B37" s="12" t="s">
        <v>8</v>
      </c>
      <c r="C37" s="12"/>
      <c r="D37" s="18">
        <f>H37</f>
        <v>0</v>
      </c>
      <c r="E37" s="18">
        <v>0</v>
      </c>
      <c r="F37" s="19">
        <v>0</v>
      </c>
      <c r="G37" s="19">
        <v>0</v>
      </c>
      <c r="H37" s="19">
        <v>0</v>
      </c>
      <c r="I37" s="66">
        <v>0</v>
      </c>
      <c r="J37" s="67">
        <v>0</v>
      </c>
      <c r="K37" s="86">
        <v>0</v>
      </c>
      <c r="L37" s="86"/>
      <c r="M37" s="87"/>
      <c r="N37" s="11" t="s">
        <v>5</v>
      </c>
      <c r="O37" s="7"/>
    </row>
    <row r="38" spans="1:15" ht="56.25" customHeight="1" x14ac:dyDescent="0.25">
      <c r="A38" s="17">
        <v>25</v>
      </c>
      <c r="B38" s="53" t="s">
        <v>56</v>
      </c>
      <c r="C38" s="53"/>
      <c r="D38" s="18">
        <v>0</v>
      </c>
      <c r="E38" s="18">
        <v>0</v>
      </c>
      <c r="F38" s="19">
        <f>F41</f>
        <v>0</v>
      </c>
      <c r="G38" s="19">
        <v>0</v>
      </c>
      <c r="H38" s="19">
        <v>0</v>
      </c>
      <c r="I38" s="66">
        <v>0</v>
      </c>
      <c r="J38" s="67">
        <v>0</v>
      </c>
      <c r="K38" s="71">
        <v>0</v>
      </c>
      <c r="L38" s="58"/>
      <c r="M38" s="58"/>
      <c r="N38" s="6" t="s">
        <v>5</v>
      </c>
      <c r="O38" s="7"/>
    </row>
    <row r="39" spans="1:15" ht="18.75" customHeight="1" x14ac:dyDescent="0.25">
      <c r="A39" s="17">
        <v>26</v>
      </c>
      <c r="B39" s="50" t="str">
        <f>$B$35</f>
        <v>Областной бюджет</v>
      </c>
      <c r="C39" s="50"/>
      <c r="D39" s="18">
        <f>H39</f>
        <v>0</v>
      </c>
      <c r="E39" s="18">
        <v>0</v>
      </c>
      <c r="F39" s="19">
        <v>0</v>
      </c>
      <c r="G39" s="19">
        <v>0</v>
      </c>
      <c r="H39" s="19">
        <v>0</v>
      </c>
      <c r="I39" s="66">
        <v>0</v>
      </c>
      <c r="J39" s="67">
        <v>0</v>
      </c>
      <c r="K39" s="71">
        <v>0</v>
      </c>
      <c r="L39" s="55"/>
      <c r="M39" s="55"/>
      <c r="N39" s="52" t="s">
        <v>5</v>
      </c>
      <c r="O39" s="7"/>
    </row>
    <row r="40" spans="1:15" ht="18.75" customHeight="1" x14ac:dyDescent="0.25">
      <c r="A40" s="17">
        <v>27</v>
      </c>
      <c r="B40" s="50" t="str">
        <f>$B$36</f>
        <v xml:space="preserve">Местный бюджет           </v>
      </c>
      <c r="C40" s="50"/>
      <c r="D40" s="18">
        <f>H40</f>
        <v>0</v>
      </c>
      <c r="E40" s="18">
        <v>0</v>
      </c>
      <c r="F40" s="19">
        <v>0</v>
      </c>
      <c r="G40" s="19">
        <v>0</v>
      </c>
      <c r="H40" s="19">
        <v>0</v>
      </c>
      <c r="I40" s="66">
        <v>0</v>
      </c>
      <c r="J40" s="67">
        <v>0</v>
      </c>
      <c r="K40" s="71">
        <v>0</v>
      </c>
      <c r="L40" s="55"/>
      <c r="M40" s="55"/>
      <c r="N40" s="52" t="s">
        <v>5</v>
      </c>
      <c r="O40" s="7"/>
    </row>
    <row r="41" spans="1:15" ht="18.75" customHeight="1" x14ac:dyDescent="0.25">
      <c r="A41" s="17">
        <v>28</v>
      </c>
      <c r="B41" s="50" t="str">
        <f>$B$37</f>
        <v>Внебюджетные средства</v>
      </c>
      <c r="C41" s="50"/>
      <c r="D41" s="18">
        <v>0</v>
      </c>
      <c r="E41" s="18">
        <v>0</v>
      </c>
      <c r="F41" s="19">
        <v>0</v>
      </c>
      <c r="G41" s="19">
        <v>0</v>
      </c>
      <c r="H41" s="19">
        <v>0</v>
      </c>
      <c r="I41" s="66">
        <v>0</v>
      </c>
      <c r="J41" s="67">
        <v>0</v>
      </c>
      <c r="K41" s="71">
        <v>0</v>
      </c>
      <c r="L41" s="55"/>
      <c r="M41" s="55"/>
      <c r="N41" s="52" t="s">
        <v>5</v>
      </c>
      <c r="O41" s="7"/>
    </row>
    <row r="42" spans="1:15" ht="54.75" customHeight="1" x14ac:dyDescent="0.25">
      <c r="A42" s="17">
        <v>29</v>
      </c>
      <c r="B42" s="12" t="s">
        <v>55</v>
      </c>
      <c r="C42" s="12"/>
      <c r="D42" s="18">
        <f>D43+D45+D44</f>
        <v>0</v>
      </c>
      <c r="E42" s="18">
        <v>0</v>
      </c>
      <c r="F42" s="19">
        <f>F43+F44+F45</f>
        <v>0</v>
      </c>
      <c r="G42" s="19">
        <v>0</v>
      </c>
      <c r="H42" s="19">
        <v>0</v>
      </c>
      <c r="I42" s="66">
        <v>0</v>
      </c>
      <c r="J42" s="67">
        <v>0</v>
      </c>
      <c r="K42" s="71">
        <v>0</v>
      </c>
      <c r="L42" s="63"/>
      <c r="M42" s="64"/>
      <c r="N42" s="6" t="s">
        <v>5</v>
      </c>
      <c r="O42" s="7"/>
    </row>
    <row r="43" spans="1:15" ht="18.75" customHeight="1" x14ac:dyDescent="0.25">
      <c r="A43" s="17">
        <v>30</v>
      </c>
      <c r="B43" s="12" t="s">
        <v>2</v>
      </c>
      <c r="C43" s="12"/>
      <c r="D43" s="18">
        <v>0</v>
      </c>
      <c r="E43" s="18">
        <v>0</v>
      </c>
      <c r="F43" s="19">
        <v>0</v>
      </c>
      <c r="G43" s="19">
        <v>0</v>
      </c>
      <c r="H43" s="19">
        <v>0</v>
      </c>
      <c r="I43" s="66">
        <v>0</v>
      </c>
      <c r="J43" s="67">
        <v>0</v>
      </c>
      <c r="K43" s="71">
        <v>0</v>
      </c>
      <c r="L43" s="63"/>
      <c r="M43" s="64"/>
      <c r="N43" s="52" t="s">
        <v>5</v>
      </c>
      <c r="O43" s="7"/>
    </row>
    <row r="44" spans="1:15" ht="18.75" customHeight="1" x14ac:dyDescent="0.25">
      <c r="A44" s="17">
        <v>31</v>
      </c>
      <c r="B44" s="12" t="s">
        <v>28</v>
      </c>
      <c r="C44" s="12"/>
      <c r="D44" s="18">
        <f>E44</f>
        <v>0</v>
      </c>
      <c r="E44" s="18">
        <v>0</v>
      </c>
      <c r="F44" s="19">
        <v>0</v>
      </c>
      <c r="G44" s="19">
        <v>0</v>
      </c>
      <c r="H44" s="19">
        <v>0</v>
      </c>
      <c r="I44" s="66">
        <v>0</v>
      </c>
      <c r="J44" s="67">
        <v>0</v>
      </c>
      <c r="K44" s="71">
        <v>0</v>
      </c>
      <c r="L44" s="63"/>
      <c r="M44" s="64"/>
      <c r="N44" s="52" t="s">
        <v>5</v>
      </c>
      <c r="O44" s="7"/>
    </row>
    <row r="45" spans="1:15" ht="18.75" customHeight="1" x14ac:dyDescent="0.25">
      <c r="A45" s="17">
        <v>32</v>
      </c>
      <c r="B45" s="12" t="s">
        <v>8</v>
      </c>
      <c r="C45" s="12"/>
      <c r="D45" s="18">
        <v>0</v>
      </c>
      <c r="E45" s="18">
        <v>0</v>
      </c>
      <c r="F45" s="19">
        <v>0</v>
      </c>
      <c r="G45" s="19">
        <v>0</v>
      </c>
      <c r="H45" s="19">
        <v>0</v>
      </c>
      <c r="I45" s="66">
        <v>0</v>
      </c>
      <c r="J45" s="67">
        <v>0</v>
      </c>
      <c r="K45" s="71">
        <v>0</v>
      </c>
      <c r="L45" s="63"/>
      <c r="M45" s="64"/>
      <c r="N45" s="52" t="s">
        <v>5</v>
      </c>
      <c r="O45" s="7"/>
    </row>
    <row r="46" spans="1:15" ht="72" x14ac:dyDescent="0.25">
      <c r="A46" s="17">
        <v>33</v>
      </c>
      <c r="B46" s="50" t="s">
        <v>61</v>
      </c>
      <c r="C46" s="6" t="s">
        <v>58</v>
      </c>
      <c r="D46" s="58">
        <f>D47+D48+D49</f>
        <v>26809.82</v>
      </c>
      <c r="E46" s="58">
        <v>26809.82</v>
      </c>
      <c r="F46" s="67">
        <v>0</v>
      </c>
      <c r="G46" s="58">
        <f t="shared" ref="G46:K49" si="3">G42</f>
        <v>0</v>
      </c>
      <c r="H46" s="58">
        <f>H42</f>
        <v>0</v>
      </c>
      <c r="I46" s="66">
        <v>0</v>
      </c>
      <c r="J46" s="67">
        <v>0</v>
      </c>
      <c r="K46" s="72">
        <f t="shared" si="3"/>
        <v>0</v>
      </c>
      <c r="L46" s="55"/>
      <c r="M46" s="55"/>
      <c r="N46" s="6" t="s">
        <v>5</v>
      </c>
      <c r="O46" s="7"/>
    </row>
    <row r="47" spans="1:15" ht="18.75" customHeight="1" x14ac:dyDescent="0.25">
      <c r="A47" s="17">
        <v>34</v>
      </c>
      <c r="B47" s="50" t="s">
        <v>2</v>
      </c>
      <c r="C47" s="50"/>
      <c r="D47" s="55">
        <f>E47</f>
        <v>26542</v>
      </c>
      <c r="E47" s="55">
        <v>26542</v>
      </c>
      <c r="F47" s="68">
        <v>0</v>
      </c>
      <c r="G47" s="55">
        <f t="shared" si="3"/>
        <v>0</v>
      </c>
      <c r="H47" s="55">
        <f>H43</f>
        <v>0</v>
      </c>
      <c r="I47" s="66">
        <v>0</v>
      </c>
      <c r="J47" s="67">
        <v>0</v>
      </c>
      <c r="K47" s="73">
        <f t="shared" si="3"/>
        <v>0</v>
      </c>
      <c r="L47" s="55"/>
      <c r="M47" s="55"/>
      <c r="N47" s="52" t="s">
        <v>5</v>
      </c>
      <c r="O47" s="7"/>
    </row>
    <row r="48" spans="1:15" ht="18.75" customHeight="1" x14ac:dyDescent="0.25">
      <c r="A48" s="17">
        <v>35</v>
      </c>
      <c r="B48" s="50" t="s">
        <v>28</v>
      </c>
      <c r="C48" s="50"/>
      <c r="D48" s="55">
        <f>E48+F48</f>
        <v>267.82</v>
      </c>
      <c r="E48" s="55">
        <v>267.82</v>
      </c>
      <c r="F48" s="68">
        <v>0</v>
      </c>
      <c r="G48" s="55">
        <f t="shared" si="3"/>
        <v>0</v>
      </c>
      <c r="H48" s="55">
        <f>H44</f>
        <v>0</v>
      </c>
      <c r="I48" s="66">
        <v>0</v>
      </c>
      <c r="J48" s="67">
        <v>0</v>
      </c>
      <c r="K48" s="73">
        <f t="shared" si="3"/>
        <v>0</v>
      </c>
      <c r="L48" s="55"/>
      <c r="M48" s="55"/>
      <c r="N48" s="52" t="s">
        <v>5</v>
      </c>
      <c r="O48" s="7"/>
    </row>
    <row r="49" spans="1:16" ht="18.75" customHeight="1" x14ac:dyDescent="0.25">
      <c r="A49" s="17">
        <v>36</v>
      </c>
      <c r="B49" s="50" t="s">
        <v>8</v>
      </c>
      <c r="C49" s="50"/>
      <c r="D49" s="55">
        <v>0</v>
      </c>
      <c r="E49" s="55">
        <v>0</v>
      </c>
      <c r="F49" s="56">
        <v>0</v>
      </c>
      <c r="G49" s="55">
        <f t="shared" si="3"/>
        <v>0</v>
      </c>
      <c r="H49" s="55">
        <f>H45</f>
        <v>0</v>
      </c>
      <c r="I49" s="66">
        <v>0</v>
      </c>
      <c r="J49" s="67">
        <v>0</v>
      </c>
      <c r="K49" s="73">
        <f t="shared" si="3"/>
        <v>0</v>
      </c>
      <c r="L49" s="55"/>
      <c r="M49" s="55"/>
      <c r="N49" s="52" t="s">
        <v>5</v>
      </c>
      <c r="O49" s="7"/>
    </row>
    <row r="50" spans="1:16" s="3" customFormat="1" ht="108" x14ac:dyDescent="0.25">
      <c r="A50" s="17">
        <v>37</v>
      </c>
      <c r="B50" s="53" t="s">
        <v>59</v>
      </c>
      <c r="C50" s="53"/>
      <c r="D50" s="58">
        <f>D52</f>
        <v>1800</v>
      </c>
      <c r="E50" s="58">
        <v>1800</v>
      </c>
      <c r="F50" s="59">
        <v>0</v>
      </c>
      <c r="G50" s="58">
        <f t="shared" ref="G50:N50" si="4">G54</f>
        <v>0</v>
      </c>
      <c r="H50" s="58">
        <f>H54</f>
        <v>0</v>
      </c>
      <c r="I50" s="66">
        <v>0</v>
      </c>
      <c r="J50" s="67">
        <v>0</v>
      </c>
      <c r="K50" s="72">
        <f t="shared" si="4"/>
        <v>0</v>
      </c>
      <c r="L50" s="58">
        <f t="shared" si="4"/>
        <v>0</v>
      </c>
      <c r="M50" s="58">
        <f t="shared" si="4"/>
        <v>0</v>
      </c>
      <c r="N50" s="6" t="str">
        <f t="shared" si="4"/>
        <v>X</v>
      </c>
      <c r="O50" s="60"/>
    </row>
    <row r="51" spans="1:16" ht="18.75" customHeight="1" x14ac:dyDescent="0.25">
      <c r="A51" s="17">
        <v>38</v>
      </c>
      <c r="B51" s="50" t="str">
        <f t="shared" ref="B51:N51" si="5">B55</f>
        <v>Областной бюджет</v>
      </c>
      <c r="C51" s="50"/>
      <c r="D51" s="55">
        <f t="shared" si="5"/>
        <v>0</v>
      </c>
      <c r="E51" s="55">
        <f t="shared" si="5"/>
        <v>0</v>
      </c>
      <c r="F51" s="56">
        <f t="shared" si="5"/>
        <v>0</v>
      </c>
      <c r="G51" s="55">
        <f t="shared" si="5"/>
        <v>0</v>
      </c>
      <c r="H51" s="55">
        <f>H55</f>
        <v>0</v>
      </c>
      <c r="I51" s="66">
        <v>0</v>
      </c>
      <c r="J51" s="67">
        <v>0</v>
      </c>
      <c r="K51" s="73">
        <f t="shared" si="5"/>
        <v>0</v>
      </c>
      <c r="L51" s="55">
        <f t="shared" si="5"/>
        <v>0</v>
      </c>
      <c r="M51" s="55">
        <f t="shared" si="5"/>
        <v>0</v>
      </c>
      <c r="N51" s="52" t="str">
        <f t="shared" si="5"/>
        <v>X</v>
      </c>
      <c r="O51" s="7"/>
    </row>
    <row r="52" spans="1:16" ht="18.75" customHeight="1" x14ac:dyDescent="0.25">
      <c r="A52" s="17">
        <v>39</v>
      </c>
      <c r="B52" s="50" t="str">
        <f t="shared" ref="B52:N52" si="6">B56</f>
        <v>Местный бюджет</v>
      </c>
      <c r="C52" s="50"/>
      <c r="D52" s="55">
        <f>E52</f>
        <v>1800</v>
      </c>
      <c r="E52" s="55">
        <v>1800</v>
      </c>
      <c r="F52" s="56">
        <v>0</v>
      </c>
      <c r="G52" s="55">
        <f t="shared" si="6"/>
        <v>0</v>
      </c>
      <c r="H52" s="55">
        <f>H56</f>
        <v>0</v>
      </c>
      <c r="I52" s="66">
        <v>0</v>
      </c>
      <c r="J52" s="67">
        <v>0</v>
      </c>
      <c r="K52" s="73">
        <f t="shared" si="6"/>
        <v>0</v>
      </c>
      <c r="L52" s="55">
        <f t="shared" si="6"/>
        <v>0</v>
      </c>
      <c r="M52" s="55">
        <f t="shared" si="6"/>
        <v>0</v>
      </c>
      <c r="N52" s="52" t="str">
        <f t="shared" si="6"/>
        <v>X</v>
      </c>
      <c r="O52" s="7"/>
    </row>
    <row r="53" spans="1:16" x14ac:dyDescent="0.25">
      <c r="A53" s="17">
        <v>40</v>
      </c>
      <c r="B53" s="50" t="str">
        <f t="shared" ref="B53:N53" si="7">B57</f>
        <v>Внебюджетные средства</v>
      </c>
      <c r="C53" s="50"/>
      <c r="D53" s="55">
        <f t="shared" si="7"/>
        <v>0</v>
      </c>
      <c r="E53" s="55">
        <f t="shared" si="7"/>
        <v>0</v>
      </c>
      <c r="F53" s="56">
        <f t="shared" si="7"/>
        <v>0</v>
      </c>
      <c r="G53" s="55">
        <f t="shared" si="7"/>
        <v>0</v>
      </c>
      <c r="H53" s="55">
        <f>H57</f>
        <v>0</v>
      </c>
      <c r="I53" s="66">
        <v>0</v>
      </c>
      <c r="J53" s="67">
        <v>0</v>
      </c>
      <c r="K53" s="73">
        <f t="shared" si="7"/>
        <v>0</v>
      </c>
      <c r="L53" s="55">
        <f t="shared" si="7"/>
        <v>0</v>
      </c>
      <c r="M53" s="55">
        <f t="shared" si="7"/>
        <v>0</v>
      </c>
      <c r="N53" s="52" t="str">
        <f t="shared" si="7"/>
        <v>X</v>
      </c>
      <c r="O53" s="7"/>
    </row>
    <row r="54" spans="1:16" s="34" customFormat="1" ht="56.25" customHeight="1" x14ac:dyDescent="0.25">
      <c r="A54" s="17">
        <v>41</v>
      </c>
      <c r="B54" s="53" t="s">
        <v>57</v>
      </c>
      <c r="C54" s="50"/>
      <c r="D54" s="58">
        <f>D56</f>
        <v>550</v>
      </c>
      <c r="E54" s="58">
        <v>550</v>
      </c>
      <c r="F54" s="58">
        <v>0</v>
      </c>
      <c r="G54" s="58">
        <v>0</v>
      </c>
      <c r="H54" s="58">
        <v>0</v>
      </c>
      <c r="I54" s="66">
        <v>0</v>
      </c>
      <c r="J54" s="67">
        <v>0</v>
      </c>
      <c r="K54" s="72">
        <v>0</v>
      </c>
      <c r="L54" s="55"/>
      <c r="M54" s="55"/>
      <c r="N54" s="6" t="s">
        <v>5</v>
      </c>
      <c r="P54" s="35"/>
    </row>
    <row r="55" spans="1:16" ht="18.75" customHeight="1" x14ac:dyDescent="0.25">
      <c r="A55" s="17">
        <v>42</v>
      </c>
      <c r="B55" s="50" t="s">
        <v>2</v>
      </c>
      <c r="C55" s="50"/>
      <c r="D55" s="55">
        <f>D43</f>
        <v>0</v>
      </c>
      <c r="E55" s="55">
        <f>E43</f>
        <v>0</v>
      </c>
      <c r="F55" s="55">
        <v>0</v>
      </c>
      <c r="G55" s="55">
        <f t="shared" ref="G55:K57" si="8">G47</f>
        <v>0</v>
      </c>
      <c r="H55" s="55">
        <f>H47</f>
        <v>0</v>
      </c>
      <c r="I55" s="66">
        <v>0</v>
      </c>
      <c r="J55" s="67">
        <v>0</v>
      </c>
      <c r="K55" s="73">
        <f t="shared" si="8"/>
        <v>0</v>
      </c>
      <c r="L55" s="55"/>
      <c r="M55" s="55"/>
      <c r="N55" s="52" t="s">
        <v>5</v>
      </c>
      <c r="P55" s="7"/>
    </row>
    <row r="56" spans="1:16" ht="18.75" customHeight="1" x14ac:dyDescent="0.25">
      <c r="A56" s="17">
        <v>43</v>
      </c>
      <c r="B56" s="50" t="s">
        <v>28</v>
      </c>
      <c r="C56" s="50"/>
      <c r="D56" s="55">
        <f>E56</f>
        <v>550</v>
      </c>
      <c r="E56" s="55">
        <v>550</v>
      </c>
      <c r="F56" s="55">
        <v>0</v>
      </c>
      <c r="G56" s="55">
        <f t="shared" si="8"/>
        <v>0</v>
      </c>
      <c r="H56" s="55">
        <f>H48</f>
        <v>0</v>
      </c>
      <c r="I56" s="66">
        <v>0</v>
      </c>
      <c r="J56" s="67">
        <v>0</v>
      </c>
      <c r="K56" s="73">
        <f t="shared" si="8"/>
        <v>0</v>
      </c>
      <c r="L56" s="55"/>
      <c r="M56" s="55"/>
      <c r="N56" s="52" t="s">
        <v>5</v>
      </c>
      <c r="P56" s="7"/>
    </row>
    <row r="57" spans="1:16" ht="18.75" customHeight="1" x14ac:dyDescent="0.25">
      <c r="A57" s="17">
        <v>44</v>
      </c>
      <c r="B57" s="50" t="s">
        <v>8</v>
      </c>
      <c r="C57" s="50"/>
      <c r="D57" s="55">
        <f>D45</f>
        <v>0</v>
      </c>
      <c r="E57" s="55">
        <f>E45</f>
        <v>0</v>
      </c>
      <c r="F57" s="55">
        <v>0</v>
      </c>
      <c r="G57" s="55">
        <f t="shared" si="8"/>
        <v>0</v>
      </c>
      <c r="H57" s="55">
        <f>H49</f>
        <v>0</v>
      </c>
      <c r="I57" s="66">
        <v>0</v>
      </c>
      <c r="J57" s="67">
        <v>0</v>
      </c>
      <c r="K57" s="73">
        <f t="shared" si="8"/>
        <v>0</v>
      </c>
      <c r="L57" s="55"/>
      <c r="M57" s="55"/>
      <c r="N57" s="52" t="s">
        <v>5</v>
      </c>
      <c r="P57" s="7"/>
    </row>
    <row r="58" spans="1:16" ht="54" x14ac:dyDescent="0.25">
      <c r="A58" s="17">
        <v>45</v>
      </c>
      <c r="B58" s="36" t="s">
        <v>16</v>
      </c>
      <c r="C58" s="36"/>
      <c r="D58" s="19">
        <v>0</v>
      </c>
      <c r="E58" s="19">
        <f t="shared" ref="E58:K58" si="9">E59+E60+E61</f>
        <v>0</v>
      </c>
      <c r="F58" s="19">
        <f t="shared" si="9"/>
        <v>0</v>
      </c>
      <c r="G58" s="19">
        <f t="shared" si="9"/>
        <v>0</v>
      </c>
      <c r="H58" s="19">
        <f>H59+H60+H61</f>
        <v>0</v>
      </c>
      <c r="I58" s="66">
        <v>0</v>
      </c>
      <c r="J58" s="67">
        <v>0</v>
      </c>
      <c r="K58" s="93">
        <f t="shared" si="9"/>
        <v>0</v>
      </c>
      <c r="L58" s="93"/>
      <c r="M58" s="94"/>
      <c r="N58" s="16" t="s">
        <v>50</v>
      </c>
    </row>
    <row r="59" spans="1:16" ht="18.75" customHeight="1" x14ac:dyDescent="0.25">
      <c r="A59" s="17">
        <v>46</v>
      </c>
      <c r="B59" s="14" t="s">
        <v>2</v>
      </c>
      <c r="C59" s="14"/>
      <c r="D59" s="20">
        <f>E59+F59+G59+H59+K59</f>
        <v>0</v>
      </c>
      <c r="E59" s="20">
        <v>0</v>
      </c>
      <c r="F59" s="21">
        <v>0</v>
      </c>
      <c r="G59" s="21">
        <v>0</v>
      </c>
      <c r="H59" s="21">
        <v>0</v>
      </c>
      <c r="I59" s="66">
        <v>0</v>
      </c>
      <c r="J59" s="67">
        <v>0</v>
      </c>
      <c r="K59" s="91">
        <v>0</v>
      </c>
      <c r="L59" s="91"/>
      <c r="M59" s="92"/>
      <c r="N59" s="11" t="s">
        <v>5</v>
      </c>
    </row>
    <row r="60" spans="1:16" ht="18.75" customHeight="1" x14ac:dyDescent="0.25">
      <c r="A60" s="17">
        <v>47</v>
      </c>
      <c r="B60" s="14" t="s">
        <v>1</v>
      </c>
      <c r="C60" s="14"/>
      <c r="D60" s="20">
        <v>0</v>
      </c>
      <c r="E60" s="20">
        <f>E68+E72+E76+E80++E84+E88+E92</f>
        <v>0</v>
      </c>
      <c r="F60" s="21">
        <f>F68+F72+F76+F80+F84+F88+F92+F108+F112+F116+F124+F132+F140+F144</f>
        <v>0</v>
      </c>
      <c r="G60" s="21">
        <f>G64+G96+G100+G104+G108+G112+G116+G124+G128+G132+G136+G140+G144+G156</f>
        <v>0</v>
      </c>
      <c r="H60" s="21">
        <v>0</v>
      </c>
      <c r="I60" s="66">
        <v>0</v>
      </c>
      <c r="J60" s="67">
        <v>0</v>
      </c>
      <c r="K60" s="91">
        <v>0</v>
      </c>
      <c r="L60" s="91"/>
      <c r="M60" s="92"/>
      <c r="N60" s="11" t="s">
        <v>5</v>
      </c>
      <c r="O60" s="8"/>
    </row>
    <row r="61" spans="1:16" ht="18.75" customHeight="1" x14ac:dyDescent="0.25">
      <c r="A61" s="17">
        <v>48</v>
      </c>
      <c r="B61" s="14" t="s">
        <v>8</v>
      </c>
      <c r="C61" s="14"/>
      <c r="D61" s="20">
        <v>0</v>
      </c>
      <c r="E61" s="20">
        <f t="shared" ref="E61:G61" si="10">E65+E69+E73+E77+E81+E85+E89+E93+E97+E101+E105+E109+E113+E117+E121+E125+E129+E133+E137+E141+E145+E149+E153+E157</f>
        <v>0</v>
      </c>
      <c r="F61" s="21">
        <f t="shared" si="10"/>
        <v>0</v>
      </c>
      <c r="G61" s="21">
        <f t="shared" si="10"/>
        <v>0</v>
      </c>
      <c r="H61" s="21">
        <v>0</v>
      </c>
      <c r="I61" s="66">
        <v>0</v>
      </c>
      <c r="J61" s="67">
        <v>0</v>
      </c>
      <c r="K61" s="91">
        <v>0</v>
      </c>
      <c r="L61" s="91"/>
      <c r="M61" s="92"/>
      <c r="N61" s="11" t="s">
        <v>5</v>
      </c>
      <c r="O61" s="9"/>
    </row>
    <row r="62" spans="1:16" ht="108" x14ac:dyDescent="0.25">
      <c r="A62" s="17">
        <v>49</v>
      </c>
      <c r="B62" s="14" t="s">
        <v>32</v>
      </c>
      <c r="C62" s="14"/>
      <c r="D62" s="20">
        <f t="shared" ref="D62:D79" si="11">E62+F62+G62+H62+K62</f>
        <v>0</v>
      </c>
      <c r="E62" s="20">
        <f>SUM(E63:E65)</f>
        <v>0</v>
      </c>
      <c r="F62" s="21">
        <f t="shared" ref="F62:K62" si="12">F63+F64+F65</f>
        <v>0</v>
      </c>
      <c r="G62" s="21">
        <f t="shared" si="12"/>
        <v>0</v>
      </c>
      <c r="H62" s="21">
        <f>H63+H64+H65</f>
        <v>0</v>
      </c>
      <c r="I62" s="66">
        <v>0</v>
      </c>
      <c r="J62" s="67">
        <v>0</v>
      </c>
      <c r="K62" s="91">
        <f t="shared" si="12"/>
        <v>0</v>
      </c>
      <c r="L62" s="91"/>
      <c r="M62" s="92"/>
      <c r="N62" s="11" t="s">
        <v>5</v>
      </c>
    </row>
    <row r="63" spans="1:16" ht="18.75" customHeight="1" x14ac:dyDescent="0.25">
      <c r="A63" s="17">
        <v>50</v>
      </c>
      <c r="B63" s="14" t="s">
        <v>2</v>
      </c>
      <c r="C63" s="14"/>
      <c r="D63" s="20">
        <f t="shared" si="11"/>
        <v>0</v>
      </c>
      <c r="E63" s="20">
        <v>0</v>
      </c>
      <c r="F63" s="21">
        <v>0</v>
      </c>
      <c r="G63" s="21">
        <v>0</v>
      </c>
      <c r="H63" s="21">
        <v>0</v>
      </c>
      <c r="I63" s="66">
        <v>0</v>
      </c>
      <c r="J63" s="67">
        <v>0</v>
      </c>
      <c r="K63" s="91">
        <v>0</v>
      </c>
      <c r="L63" s="91"/>
      <c r="M63" s="92"/>
      <c r="N63" s="11" t="s">
        <v>5</v>
      </c>
    </row>
    <row r="64" spans="1:16" ht="18.75" customHeight="1" x14ac:dyDescent="0.25">
      <c r="A64" s="17">
        <v>51</v>
      </c>
      <c r="B64" s="14" t="s">
        <v>1</v>
      </c>
      <c r="C64" s="14"/>
      <c r="D64" s="20">
        <f t="shared" si="11"/>
        <v>0</v>
      </c>
      <c r="E64" s="20">
        <v>0</v>
      </c>
      <c r="F64" s="21">
        <v>0</v>
      </c>
      <c r="G64" s="21">
        <v>0</v>
      </c>
      <c r="H64" s="21">
        <v>0</v>
      </c>
      <c r="I64" s="66">
        <v>0</v>
      </c>
      <c r="J64" s="67">
        <v>0</v>
      </c>
      <c r="K64" s="91">
        <v>0</v>
      </c>
      <c r="L64" s="91"/>
      <c r="M64" s="92"/>
      <c r="N64" s="11" t="s">
        <v>5</v>
      </c>
      <c r="O64" s="8"/>
    </row>
    <row r="65" spans="1:17" ht="18.75" customHeight="1" x14ac:dyDescent="0.25">
      <c r="A65" s="17">
        <v>52</v>
      </c>
      <c r="B65" s="14" t="s">
        <v>8</v>
      </c>
      <c r="C65" s="14"/>
      <c r="D65" s="20">
        <f t="shared" si="11"/>
        <v>0</v>
      </c>
      <c r="E65" s="20">
        <v>0</v>
      </c>
      <c r="F65" s="21">
        <v>0</v>
      </c>
      <c r="G65" s="21">
        <v>0</v>
      </c>
      <c r="H65" s="21">
        <v>0</v>
      </c>
      <c r="I65" s="66">
        <v>0</v>
      </c>
      <c r="J65" s="67">
        <v>0</v>
      </c>
      <c r="K65" s="91">
        <v>0</v>
      </c>
      <c r="L65" s="91"/>
      <c r="M65" s="92"/>
      <c r="N65" s="11" t="s">
        <v>5</v>
      </c>
      <c r="O65" s="9"/>
    </row>
    <row r="66" spans="1:17" ht="73.5" customHeight="1" x14ac:dyDescent="0.25">
      <c r="A66" s="17">
        <v>53</v>
      </c>
      <c r="B66" s="15" t="s">
        <v>17</v>
      </c>
      <c r="C66" s="15"/>
      <c r="D66" s="20">
        <f t="shared" si="11"/>
        <v>0</v>
      </c>
      <c r="E66" s="20">
        <f>SUM(E67:E69)</f>
        <v>0</v>
      </c>
      <c r="F66" s="21">
        <f>F67+F68+F69</f>
        <v>0</v>
      </c>
      <c r="G66" s="21">
        <f>G67+G68+G69</f>
        <v>0</v>
      </c>
      <c r="H66" s="21">
        <f>H67+H68+H69</f>
        <v>0</v>
      </c>
      <c r="I66" s="66">
        <v>0</v>
      </c>
      <c r="J66" s="67">
        <v>0</v>
      </c>
      <c r="K66" s="91">
        <f t="shared" ref="K66" si="13">K67+K68+K69</f>
        <v>0</v>
      </c>
      <c r="L66" s="91"/>
      <c r="M66" s="92"/>
      <c r="N66" s="11" t="s">
        <v>5</v>
      </c>
    </row>
    <row r="67" spans="1:17" ht="18.75" customHeight="1" x14ac:dyDescent="0.25">
      <c r="A67" s="17">
        <v>54</v>
      </c>
      <c r="B67" s="14" t="s">
        <v>2</v>
      </c>
      <c r="C67" s="14"/>
      <c r="D67" s="20">
        <f t="shared" si="11"/>
        <v>0</v>
      </c>
      <c r="E67" s="20">
        <v>0</v>
      </c>
      <c r="F67" s="21">
        <v>0</v>
      </c>
      <c r="G67" s="21">
        <v>0</v>
      </c>
      <c r="H67" s="21">
        <v>0</v>
      </c>
      <c r="I67" s="66">
        <v>0</v>
      </c>
      <c r="J67" s="67">
        <v>0</v>
      </c>
      <c r="K67" s="91">
        <v>0</v>
      </c>
      <c r="L67" s="91"/>
      <c r="M67" s="92"/>
      <c r="N67" s="11" t="s">
        <v>5</v>
      </c>
    </row>
    <row r="68" spans="1:17" ht="18.75" customHeight="1" x14ac:dyDescent="0.25">
      <c r="A68" s="17">
        <v>55</v>
      </c>
      <c r="B68" s="14" t="s">
        <v>1</v>
      </c>
      <c r="C68" s="14"/>
      <c r="D68" s="20">
        <f t="shared" si="11"/>
        <v>0</v>
      </c>
      <c r="E68" s="20">
        <v>0</v>
      </c>
      <c r="F68" s="21">
        <v>0</v>
      </c>
      <c r="G68" s="21">
        <v>0</v>
      </c>
      <c r="H68" s="21">
        <v>0</v>
      </c>
      <c r="I68" s="66">
        <v>0</v>
      </c>
      <c r="J68" s="67">
        <v>0</v>
      </c>
      <c r="K68" s="91">
        <v>0</v>
      </c>
      <c r="L68" s="91"/>
      <c r="M68" s="92"/>
      <c r="N68" s="11" t="s">
        <v>5</v>
      </c>
      <c r="O68" s="8"/>
    </row>
    <row r="69" spans="1:17" ht="18.75" customHeight="1" x14ac:dyDescent="0.25">
      <c r="A69" s="17">
        <v>56</v>
      </c>
      <c r="B69" s="14" t="s">
        <v>8</v>
      </c>
      <c r="C69" s="14"/>
      <c r="D69" s="20">
        <f t="shared" si="11"/>
        <v>0</v>
      </c>
      <c r="E69" s="20">
        <v>0</v>
      </c>
      <c r="F69" s="21">
        <v>0</v>
      </c>
      <c r="G69" s="21">
        <v>0</v>
      </c>
      <c r="H69" s="21">
        <v>0</v>
      </c>
      <c r="I69" s="66">
        <v>0</v>
      </c>
      <c r="J69" s="67">
        <v>0</v>
      </c>
      <c r="K69" s="91">
        <v>0</v>
      </c>
      <c r="L69" s="91"/>
      <c r="M69" s="92"/>
      <c r="N69" s="11" t="s">
        <v>5</v>
      </c>
      <c r="O69" s="9"/>
    </row>
    <row r="70" spans="1:17" ht="73.5" customHeight="1" x14ac:dyDescent="0.25">
      <c r="A70" s="17">
        <v>57</v>
      </c>
      <c r="B70" s="15" t="s">
        <v>18</v>
      </c>
      <c r="C70" s="15"/>
      <c r="D70" s="20">
        <f t="shared" si="11"/>
        <v>0</v>
      </c>
      <c r="E70" s="20">
        <f>SUM(E71:E73)</f>
        <v>0</v>
      </c>
      <c r="F70" s="21">
        <f>F71+F72+F73</f>
        <v>0</v>
      </c>
      <c r="G70" s="21">
        <f>G71+G72+G73</f>
        <v>0</v>
      </c>
      <c r="H70" s="21">
        <f>H71+H72+H73</f>
        <v>0</v>
      </c>
      <c r="I70" s="66">
        <v>0</v>
      </c>
      <c r="J70" s="67">
        <v>0</v>
      </c>
      <c r="K70" s="91">
        <f>K71+K72+K73</f>
        <v>0</v>
      </c>
      <c r="L70" s="91"/>
      <c r="M70" s="92"/>
      <c r="N70" s="11" t="s">
        <v>5</v>
      </c>
    </row>
    <row r="71" spans="1:17" ht="18.75" customHeight="1" x14ac:dyDescent="0.25">
      <c r="A71" s="17">
        <v>58</v>
      </c>
      <c r="B71" s="14" t="s">
        <v>2</v>
      </c>
      <c r="C71" s="14"/>
      <c r="D71" s="20">
        <f t="shared" si="11"/>
        <v>0</v>
      </c>
      <c r="E71" s="20">
        <v>0</v>
      </c>
      <c r="F71" s="21">
        <v>0</v>
      </c>
      <c r="G71" s="21">
        <v>0</v>
      </c>
      <c r="H71" s="21">
        <v>0</v>
      </c>
      <c r="I71" s="66">
        <v>0</v>
      </c>
      <c r="J71" s="67">
        <v>0</v>
      </c>
      <c r="K71" s="91">
        <v>0</v>
      </c>
      <c r="L71" s="91"/>
      <c r="M71" s="92"/>
      <c r="N71" s="11" t="s">
        <v>5</v>
      </c>
    </row>
    <row r="72" spans="1:17" ht="18.75" customHeight="1" x14ac:dyDescent="0.25">
      <c r="A72" s="17">
        <v>59</v>
      </c>
      <c r="B72" s="14" t="s">
        <v>1</v>
      </c>
      <c r="C72" s="14"/>
      <c r="D72" s="20">
        <f t="shared" si="11"/>
        <v>0</v>
      </c>
      <c r="E72" s="20">
        <v>0</v>
      </c>
      <c r="F72" s="21">
        <v>0</v>
      </c>
      <c r="G72" s="21">
        <v>0</v>
      </c>
      <c r="H72" s="21">
        <v>0</v>
      </c>
      <c r="I72" s="66">
        <v>0</v>
      </c>
      <c r="J72" s="67">
        <v>0</v>
      </c>
      <c r="K72" s="91">
        <v>0</v>
      </c>
      <c r="L72" s="91"/>
      <c r="M72" s="92"/>
      <c r="N72" s="11" t="s">
        <v>5</v>
      </c>
      <c r="O72" s="8"/>
    </row>
    <row r="73" spans="1:17" ht="18.75" customHeight="1" x14ac:dyDescent="0.25">
      <c r="A73" s="17">
        <v>60</v>
      </c>
      <c r="B73" s="14" t="s">
        <v>8</v>
      </c>
      <c r="C73" s="14"/>
      <c r="D73" s="20">
        <f t="shared" si="11"/>
        <v>0</v>
      </c>
      <c r="E73" s="20">
        <v>0</v>
      </c>
      <c r="F73" s="21">
        <v>0</v>
      </c>
      <c r="G73" s="21">
        <v>0</v>
      </c>
      <c r="H73" s="21">
        <v>0</v>
      </c>
      <c r="I73" s="66">
        <v>0</v>
      </c>
      <c r="J73" s="67">
        <v>0</v>
      </c>
      <c r="K73" s="91">
        <v>0</v>
      </c>
      <c r="L73" s="91"/>
      <c r="M73" s="92"/>
      <c r="N73" s="11" t="s">
        <v>5</v>
      </c>
      <c r="O73" s="9"/>
    </row>
    <row r="74" spans="1:17" ht="111" customHeight="1" x14ac:dyDescent="0.25">
      <c r="A74" s="17">
        <v>61</v>
      </c>
      <c r="B74" s="14" t="s">
        <v>31</v>
      </c>
      <c r="C74" s="14"/>
      <c r="D74" s="20">
        <f t="shared" si="11"/>
        <v>0</v>
      </c>
      <c r="E74" s="20">
        <f>E76+E77</f>
        <v>0</v>
      </c>
      <c r="F74" s="21">
        <f>F75+F76+F77</f>
        <v>0</v>
      </c>
      <c r="G74" s="21">
        <f t="shared" ref="G74:K74" si="14">G75+G76+G77</f>
        <v>0</v>
      </c>
      <c r="H74" s="21">
        <f>H75+H76+H77</f>
        <v>0</v>
      </c>
      <c r="I74" s="66">
        <v>0</v>
      </c>
      <c r="J74" s="67">
        <v>0</v>
      </c>
      <c r="K74" s="91">
        <f t="shared" si="14"/>
        <v>0</v>
      </c>
      <c r="L74" s="91"/>
      <c r="M74" s="92"/>
      <c r="N74" s="11" t="s">
        <v>5</v>
      </c>
    </row>
    <row r="75" spans="1:17" ht="18.75" customHeight="1" x14ac:dyDescent="0.25">
      <c r="A75" s="17">
        <v>62</v>
      </c>
      <c r="B75" s="14" t="s">
        <v>2</v>
      </c>
      <c r="C75" s="14"/>
      <c r="D75" s="20">
        <f t="shared" si="11"/>
        <v>0</v>
      </c>
      <c r="E75" s="20">
        <v>0</v>
      </c>
      <c r="F75" s="21">
        <v>0</v>
      </c>
      <c r="G75" s="21">
        <v>0</v>
      </c>
      <c r="H75" s="21">
        <v>0</v>
      </c>
      <c r="I75" s="66">
        <v>0</v>
      </c>
      <c r="J75" s="67">
        <v>0</v>
      </c>
      <c r="K75" s="91">
        <v>0</v>
      </c>
      <c r="L75" s="91"/>
      <c r="M75" s="92"/>
      <c r="N75" s="11" t="s">
        <v>5</v>
      </c>
    </row>
    <row r="76" spans="1:17" ht="18.75" customHeight="1" x14ac:dyDescent="0.25">
      <c r="A76" s="17">
        <v>63</v>
      </c>
      <c r="B76" s="14" t="s">
        <v>1</v>
      </c>
      <c r="C76" s="14"/>
      <c r="D76" s="20">
        <f t="shared" si="11"/>
        <v>0</v>
      </c>
      <c r="E76" s="20">
        <v>0</v>
      </c>
      <c r="F76" s="21">
        <v>0</v>
      </c>
      <c r="G76" s="21">
        <v>0</v>
      </c>
      <c r="H76" s="21">
        <v>0</v>
      </c>
      <c r="I76" s="66">
        <v>0</v>
      </c>
      <c r="J76" s="67">
        <v>0</v>
      </c>
      <c r="K76" s="91">
        <v>0</v>
      </c>
      <c r="L76" s="91"/>
      <c r="M76" s="92"/>
      <c r="N76" s="11" t="s">
        <v>5</v>
      </c>
      <c r="O76" s="8"/>
    </row>
    <row r="77" spans="1:17" ht="18.75" customHeight="1" x14ac:dyDescent="0.25">
      <c r="A77" s="17">
        <v>64</v>
      </c>
      <c r="B77" s="14" t="s">
        <v>8</v>
      </c>
      <c r="C77" s="14"/>
      <c r="D77" s="20">
        <f t="shared" si="11"/>
        <v>0</v>
      </c>
      <c r="E77" s="20">
        <v>0</v>
      </c>
      <c r="F77" s="21">
        <v>0</v>
      </c>
      <c r="G77" s="21">
        <v>0</v>
      </c>
      <c r="H77" s="21">
        <v>0</v>
      </c>
      <c r="I77" s="66">
        <v>0</v>
      </c>
      <c r="J77" s="67">
        <v>0</v>
      </c>
      <c r="K77" s="91">
        <v>0</v>
      </c>
      <c r="L77" s="91"/>
      <c r="M77" s="92"/>
      <c r="N77" s="11" t="s">
        <v>5</v>
      </c>
      <c r="O77" s="9"/>
    </row>
    <row r="78" spans="1:17" ht="107.25" customHeight="1" x14ac:dyDescent="0.25">
      <c r="A78" s="17">
        <v>65</v>
      </c>
      <c r="B78" s="14" t="s">
        <v>33</v>
      </c>
      <c r="C78" s="14"/>
      <c r="D78" s="20">
        <f t="shared" si="11"/>
        <v>0</v>
      </c>
      <c r="E78" s="20">
        <f>E80+E81</f>
        <v>0</v>
      </c>
      <c r="F78" s="21">
        <f>F79+F80+F81</f>
        <v>0</v>
      </c>
      <c r="G78" s="21">
        <f t="shared" ref="G78:K78" si="15">G79+G80+G81</f>
        <v>0</v>
      </c>
      <c r="H78" s="21">
        <f>H79+H80+H81</f>
        <v>0</v>
      </c>
      <c r="I78" s="66">
        <v>0</v>
      </c>
      <c r="J78" s="67">
        <v>0</v>
      </c>
      <c r="K78" s="91">
        <f t="shared" si="15"/>
        <v>0</v>
      </c>
      <c r="L78" s="91"/>
      <c r="M78" s="92"/>
      <c r="N78" s="11" t="s">
        <v>5</v>
      </c>
      <c r="P78" s="7"/>
    </row>
    <row r="79" spans="1:17" ht="18.75" customHeight="1" x14ac:dyDescent="0.25">
      <c r="A79" s="17">
        <v>66</v>
      </c>
      <c r="B79" s="14" t="s">
        <v>2</v>
      </c>
      <c r="C79" s="14"/>
      <c r="D79" s="20">
        <f t="shared" si="11"/>
        <v>0</v>
      </c>
      <c r="E79" s="20">
        <v>0</v>
      </c>
      <c r="F79" s="21">
        <v>0</v>
      </c>
      <c r="G79" s="21">
        <v>0</v>
      </c>
      <c r="H79" s="21">
        <v>0</v>
      </c>
      <c r="I79" s="66">
        <v>0</v>
      </c>
      <c r="J79" s="67">
        <v>0</v>
      </c>
      <c r="K79" s="91">
        <v>0</v>
      </c>
      <c r="L79" s="91"/>
      <c r="M79" s="92"/>
      <c r="N79" s="11" t="s">
        <v>5</v>
      </c>
    </row>
    <row r="80" spans="1:17" ht="17.25" customHeight="1" x14ac:dyDescent="0.25">
      <c r="A80" s="17">
        <v>67</v>
      </c>
      <c r="B80" s="14" t="s">
        <v>1</v>
      </c>
      <c r="C80" s="14"/>
      <c r="D80" s="20">
        <v>0</v>
      </c>
      <c r="E80" s="20">
        <v>0</v>
      </c>
      <c r="F80" s="21">
        <v>0</v>
      </c>
      <c r="G80" s="21">
        <v>0</v>
      </c>
      <c r="H80" s="21">
        <v>0</v>
      </c>
      <c r="I80" s="66">
        <v>0</v>
      </c>
      <c r="J80" s="67">
        <v>0</v>
      </c>
      <c r="K80" s="91">
        <v>0</v>
      </c>
      <c r="L80" s="91"/>
      <c r="M80" s="92"/>
      <c r="N80" s="11" t="s">
        <v>5</v>
      </c>
      <c r="O80" s="8"/>
      <c r="Q80" s="7"/>
    </row>
    <row r="81" spans="1:15" ht="18.75" customHeight="1" x14ac:dyDescent="0.25">
      <c r="A81" s="17">
        <v>68</v>
      </c>
      <c r="B81" s="14" t="s">
        <v>8</v>
      </c>
      <c r="C81" s="14"/>
      <c r="D81" s="20">
        <v>0</v>
      </c>
      <c r="E81" s="20">
        <v>0</v>
      </c>
      <c r="F81" s="21">
        <v>0</v>
      </c>
      <c r="G81" s="21">
        <v>0</v>
      </c>
      <c r="H81" s="21">
        <v>0</v>
      </c>
      <c r="I81" s="66">
        <v>0</v>
      </c>
      <c r="J81" s="67">
        <v>0</v>
      </c>
      <c r="K81" s="91">
        <v>0</v>
      </c>
      <c r="L81" s="91"/>
      <c r="M81" s="92"/>
      <c r="N81" s="11" t="s">
        <v>5</v>
      </c>
      <c r="O81" s="9"/>
    </row>
    <row r="82" spans="1:15" ht="90" x14ac:dyDescent="0.25">
      <c r="A82" s="17">
        <v>69</v>
      </c>
      <c r="B82" s="14" t="s">
        <v>22</v>
      </c>
      <c r="C82" s="14"/>
      <c r="D82" s="20">
        <v>0</v>
      </c>
      <c r="E82" s="20">
        <f>E84+E85</f>
        <v>0</v>
      </c>
      <c r="F82" s="21">
        <f>F83+F84+F85</f>
        <v>0</v>
      </c>
      <c r="G82" s="21">
        <f t="shared" ref="G82:K82" si="16">G83+G84+G85</f>
        <v>0</v>
      </c>
      <c r="H82" s="21">
        <f>H83+H84+H85</f>
        <v>0</v>
      </c>
      <c r="I82" s="66">
        <v>0</v>
      </c>
      <c r="J82" s="67">
        <v>0</v>
      </c>
      <c r="K82" s="91">
        <f t="shared" si="16"/>
        <v>0</v>
      </c>
      <c r="L82" s="91"/>
      <c r="M82" s="92"/>
      <c r="N82" s="11" t="s">
        <v>5</v>
      </c>
    </row>
    <row r="83" spans="1:15" ht="18.75" customHeight="1" x14ac:dyDescent="0.25">
      <c r="A83" s="17">
        <v>70</v>
      </c>
      <c r="B83" s="14" t="s">
        <v>2</v>
      </c>
      <c r="C83" s="14"/>
      <c r="D83" s="20">
        <f>E83+F83+G83+H83+K83</f>
        <v>0</v>
      </c>
      <c r="E83" s="20">
        <v>0</v>
      </c>
      <c r="F83" s="21">
        <v>0</v>
      </c>
      <c r="G83" s="21">
        <v>0</v>
      </c>
      <c r="H83" s="21">
        <v>0</v>
      </c>
      <c r="I83" s="66">
        <v>0</v>
      </c>
      <c r="J83" s="67">
        <v>0</v>
      </c>
      <c r="K83" s="91">
        <v>0</v>
      </c>
      <c r="L83" s="91"/>
      <c r="M83" s="92"/>
      <c r="N83" s="11" t="s">
        <v>5</v>
      </c>
    </row>
    <row r="84" spans="1:15" ht="18.75" customHeight="1" x14ac:dyDescent="0.25">
      <c r="A84" s="17">
        <v>71</v>
      </c>
      <c r="B84" s="14" t="s">
        <v>1</v>
      </c>
      <c r="C84" s="14"/>
      <c r="D84" s="20">
        <v>0</v>
      </c>
      <c r="E84" s="20">
        <v>0</v>
      </c>
      <c r="F84" s="21">
        <v>0</v>
      </c>
      <c r="G84" s="21">
        <v>0</v>
      </c>
      <c r="H84" s="21">
        <v>0</v>
      </c>
      <c r="I84" s="66">
        <v>0</v>
      </c>
      <c r="J84" s="67">
        <v>0</v>
      </c>
      <c r="K84" s="91">
        <v>0</v>
      </c>
      <c r="L84" s="91"/>
      <c r="M84" s="92"/>
      <c r="N84" s="11" t="s">
        <v>5</v>
      </c>
      <c r="O84" s="8"/>
    </row>
    <row r="85" spans="1:15" ht="18.75" customHeight="1" x14ac:dyDescent="0.25">
      <c r="A85" s="17">
        <v>72</v>
      </c>
      <c r="B85" s="14" t="s">
        <v>8</v>
      </c>
      <c r="C85" s="14"/>
      <c r="D85" s="20">
        <v>0</v>
      </c>
      <c r="E85" s="20">
        <v>0</v>
      </c>
      <c r="F85" s="21">
        <v>0</v>
      </c>
      <c r="G85" s="21">
        <v>0</v>
      </c>
      <c r="H85" s="21">
        <v>0</v>
      </c>
      <c r="I85" s="66">
        <v>0</v>
      </c>
      <c r="J85" s="67">
        <v>0</v>
      </c>
      <c r="K85" s="91">
        <v>0</v>
      </c>
      <c r="L85" s="91"/>
      <c r="M85" s="92"/>
      <c r="N85" s="11"/>
      <c r="O85" s="9"/>
    </row>
    <row r="86" spans="1:15" ht="91.5" customHeight="1" x14ac:dyDescent="0.25">
      <c r="A86" s="17">
        <v>73</v>
      </c>
      <c r="B86" s="14" t="s">
        <v>23</v>
      </c>
      <c r="C86" s="14"/>
      <c r="D86" s="20">
        <f t="shared" ref="D86:D117" si="17">E86+F86+G86+H86+K86</f>
        <v>0</v>
      </c>
      <c r="E86" s="20">
        <f>SUM(E87:E89)</f>
        <v>0</v>
      </c>
      <c r="F86" s="21">
        <f>F87+F88+F89</f>
        <v>0</v>
      </c>
      <c r="G86" s="21">
        <f t="shared" ref="G86:K86" si="18">G87+G88+G89</f>
        <v>0</v>
      </c>
      <c r="H86" s="21">
        <f>H87+H88+H89</f>
        <v>0</v>
      </c>
      <c r="I86" s="66">
        <v>0</v>
      </c>
      <c r="J86" s="67">
        <v>0</v>
      </c>
      <c r="K86" s="91">
        <f t="shared" si="18"/>
        <v>0</v>
      </c>
      <c r="L86" s="91"/>
      <c r="M86" s="92"/>
      <c r="N86" s="11" t="s">
        <v>5</v>
      </c>
    </row>
    <row r="87" spans="1:15" ht="18.75" customHeight="1" x14ac:dyDescent="0.25">
      <c r="A87" s="17">
        <v>74</v>
      </c>
      <c r="B87" s="14" t="s">
        <v>2</v>
      </c>
      <c r="C87" s="14"/>
      <c r="D87" s="20">
        <f t="shared" si="17"/>
        <v>0</v>
      </c>
      <c r="E87" s="20">
        <v>0</v>
      </c>
      <c r="F87" s="21">
        <v>0</v>
      </c>
      <c r="G87" s="21">
        <v>0</v>
      </c>
      <c r="H87" s="21">
        <v>0</v>
      </c>
      <c r="I87" s="66">
        <v>0</v>
      </c>
      <c r="J87" s="67">
        <v>0</v>
      </c>
      <c r="K87" s="91">
        <v>0</v>
      </c>
      <c r="L87" s="91"/>
      <c r="M87" s="92"/>
      <c r="N87" s="11" t="s">
        <v>5</v>
      </c>
    </row>
    <row r="88" spans="1:15" ht="18.75" customHeight="1" x14ac:dyDescent="0.25">
      <c r="A88" s="17">
        <v>75</v>
      </c>
      <c r="B88" s="14" t="s">
        <v>1</v>
      </c>
      <c r="C88" s="14"/>
      <c r="D88" s="20">
        <f t="shared" si="17"/>
        <v>0</v>
      </c>
      <c r="E88" s="20">
        <v>0</v>
      </c>
      <c r="F88" s="21">
        <v>0</v>
      </c>
      <c r="G88" s="21">
        <v>0</v>
      </c>
      <c r="H88" s="21">
        <v>0</v>
      </c>
      <c r="I88" s="66">
        <v>0</v>
      </c>
      <c r="J88" s="67">
        <v>0</v>
      </c>
      <c r="K88" s="91">
        <v>0</v>
      </c>
      <c r="L88" s="91"/>
      <c r="M88" s="92"/>
      <c r="N88" s="11" t="s">
        <v>5</v>
      </c>
      <c r="O88" s="8"/>
    </row>
    <row r="89" spans="1:15" ht="17.25" customHeight="1" x14ac:dyDescent="0.25">
      <c r="A89" s="17">
        <v>76</v>
      </c>
      <c r="B89" s="14" t="s">
        <v>8</v>
      </c>
      <c r="C89" s="14"/>
      <c r="D89" s="20">
        <f t="shared" si="17"/>
        <v>0</v>
      </c>
      <c r="E89" s="20">
        <v>0</v>
      </c>
      <c r="F89" s="21">
        <v>0</v>
      </c>
      <c r="G89" s="21">
        <v>0</v>
      </c>
      <c r="H89" s="21">
        <v>0</v>
      </c>
      <c r="I89" s="66">
        <v>0</v>
      </c>
      <c r="J89" s="67">
        <v>0</v>
      </c>
      <c r="K89" s="91">
        <v>0</v>
      </c>
      <c r="L89" s="91"/>
      <c r="M89" s="92"/>
      <c r="N89" s="11"/>
      <c r="O89" s="9"/>
    </row>
    <row r="90" spans="1:15" ht="88.5" customHeight="1" x14ac:dyDescent="0.25">
      <c r="A90" s="17">
        <v>77</v>
      </c>
      <c r="B90" s="14" t="s">
        <v>34</v>
      </c>
      <c r="C90" s="14"/>
      <c r="D90" s="20">
        <f t="shared" si="17"/>
        <v>0</v>
      </c>
      <c r="E90" s="20">
        <f>SUM(E91:E93)</f>
        <v>0</v>
      </c>
      <c r="F90" s="21">
        <f t="shared" ref="F90:K90" si="19">F91+F92+F93</f>
        <v>0</v>
      </c>
      <c r="G90" s="21">
        <f t="shared" si="19"/>
        <v>0</v>
      </c>
      <c r="H90" s="21">
        <f>H91+H92+H93</f>
        <v>0</v>
      </c>
      <c r="I90" s="66">
        <v>0</v>
      </c>
      <c r="J90" s="67">
        <v>0</v>
      </c>
      <c r="K90" s="91">
        <f t="shared" si="19"/>
        <v>0</v>
      </c>
      <c r="L90" s="91"/>
      <c r="M90" s="92"/>
      <c r="N90" s="11" t="s">
        <v>5</v>
      </c>
    </row>
    <row r="91" spans="1:15" ht="18.75" customHeight="1" x14ac:dyDescent="0.25">
      <c r="A91" s="17">
        <v>78</v>
      </c>
      <c r="B91" s="14" t="s">
        <v>2</v>
      </c>
      <c r="C91" s="14"/>
      <c r="D91" s="20">
        <f t="shared" si="17"/>
        <v>0</v>
      </c>
      <c r="E91" s="20">
        <v>0</v>
      </c>
      <c r="F91" s="21">
        <v>0</v>
      </c>
      <c r="G91" s="21">
        <v>0</v>
      </c>
      <c r="H91" s="21">
        <v>0</v>
      </c>
      <c r="I91" s="66">
        <v>0</v>
      </c>
      <c r="J91" s="67">
        <v>0</v>
      </c>
      <c r="K91" s="91">
        <v>0</v>
      </c>
      <c r="L91" s="91"/>
      <c r="M91" s="92"/>
      <c r="N91" s="11" t="s">
        <v>5</v>
      </c>
    </row>
    <row r="92" spans="1:15" ht="18.75" customHeight="1" x14ac:dyDescent="0.25">
      <c r="A92" s="17">
        <v>79</v>
      </c>
      <c r="B92" s="14" t="s">
        <v>1</v>
      </c>
      <c r="C92" s="14"/>
      <c r="D92" s="20">
        <f t="shared" si="17"/>
        <v>0</v>
      </c>
      <c r="E92" s="20">
        <v>0</v>
      </c>
      <c r="F92" s="21">
        <v>0</v>
      </c>
      <c r="G92" s="21">
        <v>0</v>
      </c>
      <c r="H92" s="21">
        <v>0</v>
      </c>
      <c r="I92" s="66">
        <v>0</v>
      </c>
      <c r="J92" s="67">
        <v>0</v>
      </c>
      <c r="K92" s="91">
        <v>0</v>
      </c>
      <c r="L92" s="91"/>
      <c r="M92" s="92"/>
      <c r="N92" s="11" t="s">
        <v>5</v>
      </c>
    </row>
    <row r="93" spans="1:15" ht="18.75" customHeight="1" x14ac:dyDescent="0.25">
      <c r="A93" s="17">
        <v>80</v>
      </c>
      <c r="B93" s="14" t="s">
        <v>8</v>
      </c>
      <c r="C93" s="14"/>
      <c r="D93" s="20">
        <f t="shared" si="17"/>
        <v>0</v>
      </c>
      <c r="E93" s="20">
        <v>0</v>
      </c>
      <c r="F93" s="21">
        <v>0</v>
      </c>
      <c r="G93" s="21">
        <v>0</v>
      </c>
      <c r="H93" s="21">
        <v>0</v>
      </c>
      <c r="I93" s="66">
        <v>0</v>
      </c>
      <c r="J93" s="67">
        <v>0</v>
      </c>
      <c r="K93" s="91">
        <v>0</v>
      </c>
      <c r="L93" s="91"/>
      <c r="M93" s="92"/>
      <c r="N93" s="11"/>
    </row>
    <row r="94" spans="1:15" ht="90" x14ac:dyDescent="0.25">
      <c r="A94" s="17">
        <v>81</v>
      </c>
      <c r="B94" s="14" t="s">
        <v>35</v>
      </c>
      <c r="C94" s="14"/>
      <c r="D94" s="20">
        <f t="shared" si="17"/>
        <v>0</v>
      </c>
      <c r="E94" s="20">
        <f>SUM(E95:E97)</f>
        <v>0</v>
      </c>
      <c r="F94" s="21">
        <f t="shared" ref="F94:K94" si="20">F95+F96+F97</f>
        <v>0</v>
      </c>
      <c r="G94" s="21">
        <f t="shared" si="20"/>
        <v>0</v>
      </c>
      <c r="H94" s="21">
        <f>H95+H96+H97</f>
        <v>0</v>
      </c>
      <c r="I94" s="66">
        <v>0</v>
      </c>
      <c r="J94" s="67">
        <v>0</v>
      </c>
      <c r="K94" s="91">
        <f t="shared" si="20"/>
        <v>0</v>
      </c>
      <c r="L94" s="91"/>
      <c r="M94" s="92"/>
      <c r="N94" s="11" t="s">
        <v>5</v>
      </c>
    </row>
    <row r="95" spans="1:15" ht="18.75" customHeight="1" x14ac:dyDescent="0.25">
      <c r="A95" s="17">
        <v>82</v>
      </c>
      <c r="B95" s="14" t="s">
        <v>2</v>
      </c>
      <c r="C95" s="14"/>
      <c r="D95" s="20">
        <f t="shared" si="17"/>
        <v>0</v>
      </c>
      <c r="E95" s="20">
        <v>0</v>
      </c>
      <c r="F95" s="21">
        <v>0</v>
      </c>
      <c r="G95" s="21">
        <v>0</v>
      </c>
      <c r="H95" s="21">
        <v>0</v>
      </c>
      <c r="I95" s="66">
        <v>0</v>
      </c>
      <c r="J95" s="67">
        <v>0</v>
      </c>
      <c r="K95" s="91">
        <v>0</v>
      </c>
      <c r="L95" s="91"/>
      <c r="M95" s="92"/>
      <c r="N95" s="11" t="s">
        <v>5</v>
      </c>
    </row>
    <row r="96" spans="1:15" ht="18.75" customHeight="1" x14ac:dyDescent="0.25">
      <c r="A96" s="17">
        <v>83</v>
      </c>
      <c r="B96" s="14" t="s">
        <v>1</v>
      </c>
      <c r="C96" s="14"/>
      <c r="D96" s="20">
        <f t="shared" si="17"/>
        <v>0</v>
      </c>
      <c r="E96" s="20">
        <v>0</v>
      </c>
      <c r="F96" s="21">
        <v>0</v>
      </c>
      <c r="G96" s="21">
        <v>0</v>
      </c>
      <c r="H96" s="21">
        <v>0</v>
      </c>
      <c r="I96" s="66">
        <v>0</v>
      </c>
      <c r="J96" s="67">
        <v>0</v>
      </c>
      <c r="K96" s="91">
        <v>0</v>
      </c>
      <c r="L96" s="91"/>
      <c r="M96" s="92"/>
      <c r="N96" s="11" t="s">
        <v>5</v>
      </c>
    </row>
    <row r="97" spans="1:14" ht="18.75" customHeight="1" x14ac:dyDescent="0.25">
      <c r="A97" s="17">
        <v>84</v>
      </c>
      <c r="B97" s="14" t="s">
        <v>8</v>
      </c>
      <c r="C97" s="14"/>
      <c r="D97" s="20">
        <f t="shared" si="17"/>
        <v>0</v>
      </c>
      <c r="E97" s="20">
        <v>0</v>
      </c>
      <c r="F97" s="21">
        <v>0</v>
      </c>
      <c r="G97" s="21">
        <v>0</v>
      </c>
      <c r="H97" s="21">
        <v>0</v>
      </c>
      <c r="I97" s="66">
        <v>0</v>
      </c>
      <c r="J97" s="67">
        <v>0</v>
      </c>
      <c r="K97" s="91">
        <v>0</v>
      </c>
      <c r="L97" s="91"/>
      <c r="M97" s="92"/>
      <c r="N97" s="11"/>
    </row>
    <row r="98" spans="1:14" ht="90" x14ac:dyDescent="0.25">
      <c r="A98" s="17">
        <v>85</v>
      </c>
      <c r="B98" s="14" t="s">
        <v>36</v>
      </c>
      <c r="C98" s="14"/>
      <c r="D98" s="20">
        <f t="shared" si="17"/>
        <v>0</v>
      </c>
      <c r="E98" s="20">
        <f>SUM(E99:E101)</f>
        <v>0</v>
      </c>
      <c r="F98" s="21">
        <f t="shared" ref="F98:K98" si="21">F99+F100+F101</f>
        <v>0</v>
      </c>
      <c r="G98" s="21">
        <f t="shared" si="21"/>
        <v>0</v>
      </c>
      <c r="H98" s="21">
        <f>H99+H100+H101</f>
        <v>0</v>
      </c>
      <c r="I98" s="66">
        <v>0</v>
      </c>
      <c r="J98" s="67">
        <v>0</v>
      </c>
      <c r="K98" s="91">
        <f t="shared" si="21"/>
        <v>0</v>
      </c>
      <c r="L98" s="91"/>
      <c r="M98" s="92"/>
      <c r="N98" s="11" t="s">
        <v>5</v>
      </c>
    </row>
    <row r="99" spans="1:14" ht="18.75" customHeight="1" x14ac:dyDescent="0.25">
      <c r="A99" s="17">
        <v>86</v>
      </c>
      <c r="B99" s="14" t="s">
        <v>2</v>
      </c>
      <c r="C99" s="14"/>
      <c r="D99" s="20">
        <f t="shared" si="17"/>
        <v>0</v>
      </c>
      <c r="E99" s="20">
        <v>0</v>
      </c>
      <c r="F99" s="21">
        <v>0</v>
      </c>
      <c r="G99" s="21">
        <v>0</v>
      </c>
      <c r="H99" s="21">
        <v>0</v>
      </c>
      <c r="I99" s="66">
        <v>0</v>
      </c>
      <c r="J99" s="67">
        <v>0</v>
      </c>
      <c r="K99" s="91">
        <v>0</v>
      </c>
      <c r="L99" s="91"/>
      <c r="M99" s="92"/>
      <c r="N99" s="11" t="s">
        <v>5</v>
      </c>
    </row>
    <row r="100" spans="1:14" ht="18.75" customHeight="1" x14ac:dyDescent="0.25">
      <c r="A100" s="17">
        <v>87</v>
      </c>
      <c r="B100" s="14" t="s">
        <v>1</v>
      </c>
      <c r="C100" s="14"/>
      <c r="D100" s="20">
        <f t="shared" si="17"/>
        <v>0</v>
      </c>
      <c r="E100" s="20">
        <v>0</v>
      </c>
      <c r="F100" s="21">
        <v>0</v>
      </c>
      <c r="G100" s="21">
        <v>0</v>
      </c>
      <c r="H100" s="21">
        <v>0</v>
      </c>
      <c r="I100" s="66">
        <v>0</v>
      </c>
      <c r="J100" s="67">
        <v>0</v>
      </c>
      <c r="K100" s="91">
        <v>0</v>
      </c>
      <c r="L100" s="91"/>
      <c r="M100" s="92"/>
      <c r="N100" s="11" t="s">
        <v>5</v>
      </c>
    </row>
    <row r="101" spans="1:14" ht="18.75" customHeight="1" x14ac:dyDescent="0.25">
      <c r="A101" s="17">
        <v>88</v>
      </c>
      <c r="B101" s="14" t="s">
        <v>8</v>
      </c>
      <c r="C101" s="14"/>
      <c r="D101" s="20">
        <f t="shared" si="17"/>
        <v>0</v>
      </c>
      <c r="E101" s="20">
        <v>0</v>
      </c>
      <c r="F101" s="21">
        <v>0</v>
      </c>
      <c r="G101" s="21">
        <v>0</v>
      </c>
      <c r="H101" s="21">
        <v>0</v>
      </c>
      <c r="I101" s="66">
        <v>0</v>
      </c>
      <c r="J101" s="67">
        <v>0</v>
      </c>
      <c r="K101" s="91">
        <v>0</v>
      </c>
      <c r="L101" s="91"/>
      <c r="M101" s="92"/>
      <c r="N101" s="11"/>
    </row>
    <row r="102" spans="1:14" ht="93.75" customHeight="1" x14ac:dyDescent="0.25">
      <c r="A102" s="17">
        <v>89</v>
      </c>
      <c r="B102" s="14" t="s">
        <v>60</v>
      </c>
      <c r="C102" s="14"/>
      <c r="D102" s="20">
        <f t="shared" si="17"/>
        <v>0</v>
      </c>
      <c r="E102" s="20">
        <f>SUM(E103:E105)</f>
        <v>0</v>
      </c>
      <c r="F102" s="21">
        <f t="shared" ref="F102:G102" si="22">F103+F104+F105</f>
        <v>0</v>
      </c>
      <c r="G102" s="21">
        <f t="shared" si="22"/>
        <v>0</v>
      </c>
      <c r="H102" s="21">
        <f>H103+H104+H105</f>
        <v>0</v>
      </c>
      <c r="I102" s="66">
        <v>0</v>
      </c>
      <c r="J102" s="67">
        <v>0</v>
      </c>
      <c r="K102" s="91">
        <v>0</v>
      </c>
      <c r="L102" s="91"/>
      <c r="M102" s="92"/>
      <c r="N102" s="11" t="s">
        <v>5</v>
      </c>
    </row>
    <row r="103" spans="1:14" ht="18.75" customHeight="1" x14ac:dyDescent="0.25">
      <c r="A103" s="17">
        <v>90</v>
      </c>
      <c r="B103" s="14" t="s">
        <v>2</v>
      </c>
      <c r="C103" s="14"/>
      <c r="D103" s="20">
        <f t="shared" si="17"/>
        <v>0</v>
      </c>
      <c r="E103" s="20">
        <v>0</v>
      </c>
      <c r="F103" s="21">
        <v>0</v>
      </c>
      <c r="G103" s="21">
        <v>0</v>
      </c>
      <c r="H103" s="21">
        <v>0</v>
      </c>
      <c r="I103" s="66">
        <v>0</v>
      </c>
      <c r="J103" s="67">
        <v>0</v>
      </c>
      <c r="K103" s="91">
        <v>0</v>
      </c>
      <c r="L103" s="91"/>
      <c r="M103" s="92"/>
      <c r="N103" s="11" t="s">
        <v>5</v>
      </c>
    </row>
    <row r="104" spans="1:14" ht="18.75" customHeight="1" x14ac:dyDescent="0.25">
      <c r="A104" s="17">
        <v>91</v>
      </c>
      <c r="B104" s="14" t="s">
        <v>1</v>
      </c>
      <c r="C104" s="14"/>
      <c r="D104" s="20">
        <f t="shared" si="17"/>
        <v>0</v>
      </c>
      <c r="E104" s="20">
        <v>0</v>
      </c>
      <c r="F104" s="21">
        <v>0</v>
      </c>
      <c r="G104" s="21">
        <v>0</v>
      </c>
      <c r="H104" s="21">
        <v>0</v>
      </c>
      <c r="I104" s="66">
        <v>0</v>
      </c>
      <c r="J104" s="67">
        <v>0</v>
      </c>
      <c r="K104" s="91">
        <v>0</v>
      </c>
      <c r="L104" s="91"/>
      <c r="M104" s="92"/>
      <c r="N104" s="11" t="s">
        <v>5</v>
      </c>
    </row>
    <row r="105" spans="1:14" ht="18.75" customHeight="1" x14ac:dyDescent="0.25">
      <c r="A105" s="17">
        <v>92</v>
      </c>
      <c r="B105" s="14" t="s">
        <v>8</v>
      </c>
      <c r="C105" s="14"/>
      <c r="D105" s="20">
        <f t="shared" si="17"/>
        <v>0</v>
      </c>
      <c r="E105" s="20">
        <v>0</v>
      </c>
      <c r="F105" s="21">
        <v>0</v>
      </c>
      <c r="G105" s="21">
        <v>0</v>
      </c>
      <c r="H105" s="21">
        <v>0</v>
      </c>
      <c r="I105" s="66">
        <v>0</v>
      </c>
      <c r="J105" s="67">
        <v>0</v>
      </c>
      <c r="K105" s="91">
        <v>0</v>
      </c>
      <c r="L105" s="91"/>
      <c r="M105" s="92"/>
      <c r="N105" s="11"/>
    </row>
    <row r="106" spans="1:14" ht="90" customHeight="1" x14ac:dyDescent="0.25">
      <c r="A106" s="17">
        <v>93</v>
      </c>
      <c r="B106" s="14" t="s">
        <v>37</v>
      </c>
      <c r="C106" s="14"/>
      <c r="D106" s="20">
        <f t="shared" si="17"/>
        <v>0</v>
      </c>
      <c r="E106" s="20">
        <f>SUM(E107:E109)</f>
        <v>0</v>
      </c>
      <c r="F106" s="21">
        <f t="shared" ref="F106:K106" si="23">F107+F108+F109</f>
        <v>0</v>
      </c>
      <c r="G106" s="21">
        <f t="shared" si="23"/>
        <v>0</v>
      </c>
      <c r="H106" s="21">
        <f>H107+H108+H109</f>
        <v>0</v>
      </c>
      <c r="I106" s="66">
        <v>0</v>
      </c>
      <c r="J106" s="67">
        <v>0</v>
      </c>
      <c r="K106" s="91">
        <f t="shared" si="23"/>
        <v>0</v>
      </c>
      <c r="L106" s="91"/>
      <c r="M106" s="92"/>
      <c r="N106" s="11" t="s">
        <v>5</v>
      </c>
    </row>
    <row r="107" spans="1:14" ht="18.75" customHeight="1" x14ac:dyDescent="0.25">
      <c r="A107" s="17">
        <v>94</v>
      </c>
      <c r="B107" s="14" t="s">
        <v>2</v>
      </c>
      <c r="C107" s="14"/>
      <c r="D107" s="20">
        <f t="shared" si="17"/>
        <v>0</v>
      </c>
      <c r="E107" s="20">
        <v>0</v>
      </c>
      <c r="F107" s="21">
        <v>0</v>
      </c>
      <c r="G107" s="21">
        <v>0</v>
      </c>
      <c r="H107" s="21">
        <v>0</v>
      </c>
      <c r="I107" s="66">
        <v>0</v>
      </c>
      <c r="J107" s="67">
        <v>0</v>
      </c>
      <c r="K107" s="91">
        <v>0</v>
      </c>
      <c r="L107" s="91"/>
      <c r="M107" s="92"/>
      <c r="N107" s="11" t="s">
        <v>5</v>
      </c>
    </row>
    <row r="108" spans="1:14" ht="18.75" customHeight="1" x14ac:dyDescent="0.25">
      <c r="A108" s="17">
        <v>95</v>
      </c>
      <c r="B108" s="14" t="s">
        <v>1</v>
      </c>
      <c r="C108" s="14"/>
      <c r="D108" s="20">
        <f t="shared" si="17"/>
        <v>0</v>
      </c>
      <c r="E108" s="20">
        <v>0</v>
      </c>
      <c r="F108" s="21">
        <v>0</v>
      </c>
      <c r="G108" s="21">
        <v>0</v>
      </c>
      <c r="H108" s="21">
        <v>0</v>
      </c>
      <c r="I108" s="66">
        <v>0</v>
      </c>
      <c r="J108" s="67">
        <v>0</v>
      </c>
      <c r="K108" s="91">
        <v>0</v>
      </c>
      <c r="L108" s="91"/>
      <c r="M108" s="92"/>
      <c r="N108" s="11" t="s">
        <v>5</v>
      </c>
    </row>
    <row r="109" spans="1:14" ht="18.75" customHeight="1" x14ac:dyDescent="0.25">
      <c r="A109" s="17">
        <v>96</v>
      </c>
      <c r="B109" s="14" t="s">
        <v>8</v>
      </c>
      <c r="C109" s="14"/>
      <c r="D109" s="20">
        <f t="shared" si="17"/>
        <v>0</v>
      </c>
      <c r="E109" s="20">
        <v>0</v>
      </c>
      <c r="F109" s="21"/>
      <c r="G109" s="21">
        <v>0</v>
      </c>
      <c r="H109" s="21">
        <v>0</v>
      </c>
      <c r="I109" s="66">
        <v>0</v>
      </c>
      <c r="J109" s="67">
        <v>0</v>
      </c>
      <c r="K109" s="91">
        <v>0</v>
      </c>
      <c r="L109" s="91"/>
      <c r="M109" s="92"/>
      <c r="N109" s="11"/>
    </row>
    <row r="110" spans="1:14" ht="90" customHeight="1" x14ac:dyDescent="0.25">
      <c r="A110" s="17">
        <v>97</v>
      </c>
      <c r="B110" s="14" t="s">
        <v>24</v>
      </c>
      <c r="C110" s="14"/>
      <c r="D110" s="20">
        <f t="shared" si="17"/>
        <v>0</v>
      </c>
      <c r="E110" s="20">
        <f>SUM(E111:E113)</f>
        <v>0</v>
      </c>
      <c r="F110" s="21">
        <f t="shared" ref="F110:K110" si="24">F111+F112+F113</f>
        <v>0</v>
      </c>
      <c r="G110" s="21">
        <f t="shared" si="24"/>
        <v>0</v>
      </c>
      <c r="H110" s="21">
        <f>H111+H112+H113</f>
        <v>0</v>
      </c>
      <c r="I110" s="66">
        <v>0</v>
      </c>
      <c r="J110" s="67">
        <v>0</v>
      </c>
      <c r="K110" s="91">
        <f t="shared" si="24"/>
        <v>0</v>
      </c>
      <c r="L110" s="91"/>
      <c r="M110" s="92"/>
      <c r="N110" s="11" t="s">
        <v>5</v>
      </c>
    </row>
    <row r="111" spans="1:14" ht="18.75" customHeight="1" x14ac:dyDescent="0.25">
      <c r="A111" s="17">
        <v>98</v>
      </c>
      <c r="B111" s="14" t="s">
        <v>2</v>
      </c>
      <c r="C111" s="14"/>
      <c r="D111" s="20">
        <f t="shared" si="17"/>
        <v>0</v>
      </c>
      <c r="E111" s="20">
        <v>0</v>
      </c>
      <c r="F111" s="21">
        <v>0</v>
      </c>
      <c r="G111" s="21">
        <v>0</v>
      </c>
      <c r="H111" s="21">
        <v>0</v>
      </c>
      <c r="I111" s="66">
        <v>0</v>
      </c>
      <c r="J111" s="67">
        <v>0</v>
      </c>
      <c r="K111" s="91">
        <v>0</v>
      </c>
      <c r="L111" s="91"/>
      <c r="M111" s="92"/>
      <c r="N111" s="11" t="s">
        <v>5</v>
      </c>
    </row>
    <row r="112" spans="1:14" ht="18.75" customHeight="1" x14ac:dyDescent="0.25">
      <c r="A112" s="17">
        <v>99</v>
      </c>
      <c r="B112" s="14" t="s">
        <v>1</v>
      </c>
      <c r="C112" s="14"/>
      <c r="D112" s="20">
        <f t="shared" si="17"/>
        <v>0</v>
      </c>
      <c r="E112" s="20">
        <v>0</v>
      </c>
      <c r="F112" s="21">
        <v>0</v>
      </c>
      <c r="G112" s="21">
        <v>0</v>
      </c>
      <c r="H112" s="21">
        <v>0</v>
      </c>
      <c r="I112" s="66">
        <v>0</v>
      </c>
      <c r="J112" s="67">
        <v>0</v>
      </c>
      <c r="K112" s="91">
        <v>0</v>
      </c>
      <c r="L112" s="91"/>
      <c r="M112" s="92"/>
      <c r="N112" s="11" t="s">
        <v>5</v>
      </c>
    </row>
    <row r="113" spans="1:14" ht="18.75" customHeight="1" x14ac:dyDescent="0.25">
      <c r="A113" s="17">
        <v>100</v>
      </c>
      <c r="B113" s="14" t="s">
        <v>8</v>
      </c>
      <c r="C113" s="14"/>
      <c r="D113" s="20">
        <f t="shared" si="17"/>
        <v>0</v>
      </c>
      <c r="E113" s="20">
        <v>0</v>
      </c>
      <c r="F113" s="21">
        <v>0</v>
      </c>
      <c r="G113" s="21">
        <v>0</v>
      </c>
      <c r="H113" s="21">
        <v>0</v>
      </c>
      <c r="I113" s="66">
        <v>0</v>
      </c>
      <c r="J113" s="67">
        <v>0</v>
      </c>
      <c r="K113" s="91">
        <v>0</v>
      </c>
      <c r="L113" s="91"/>
      <c r="M113" s="92"/>
      <c r="N113" s="11"/>
    </row>
    <row r="114" spans="1:14" ht="90" x14ac:dyDescent="0.25">
      <c r="A114" s="17">
        <v>101</v>
      </c>
      <c r="B114" s="14" t="s">
        <v>25</v>
      </c>
      <c r="C114" s="14"/>
      <c r="D114" s="20">
        <f t="shared" si="17"/>
        <v>0</v>
      </c>
      <c r="E114" s="20">
        <f>SUM(E115:E117)</f>
        <v>0</v>
      </c>
      <c r="F114" s="21">
        <f t="shared" ref="F114:K114" si="25">F115+F116+F117</f>
        <v>0</v>
      </c>
      <c r="G114" s="21">
        <f t="shared" si="25"/>
        <v>0</v>
      </c>
      <c r="H114" s="21">
        <f>H115+H116+H117</f>
        <v>0</v>
      </c>
      <c r="I114" s="66">
        <v>0</v>
      </c>
      <c r="J114" s="67">
        <v>0</v>
      </c>
      <c r="K114" s="91">
        <f t="shared" si="25"/>
        <v>0</v>
      </c>
      <c r="L114" s="91"/>
      <c r="M114" s="92"/>
      <c r="N114" s="11" t="s">
        <v>5</v>
      </c>
    </row>
    <row r="115" spans="1:14" ht="18" customHeight="1" x14ac:dyDescent="0.25">
      <c r="A115" s="17">
        <v>102</v>
      </c>
      <c r="B115" s="14" t="s">
        <v>2</v>
      </c>
      <c r="C115" s="14"/>
      <c r="D115" s="20">
        <f t="shared" si="17"/>
        <v>0</v>
      </c>
      <c r="E115" s="20">
        <v>0</v>
      </c>
      <c r="F115" s="21">
        <v>0</v>
      </c>
      <c r="G115" s="21">
        <v>0</v>
      </c>
      <c r="H115" s="21">
        <v>0</v>
      </c>
      <c r="I115" s="66">
        <v>0</v>
      </c>
      <c r="J115" s="67">
        <v>0</v>
      </c>
      <c r="K115" s="91">
        <v>0</v>
      </c>
      <c r="L115" s="91"/>
      <c r="M115" s="92"/>
      <c r="N115" s="11" t="s">
        <v>5</v>
      </c>
    </row>
    <row r="116" spans="1:14" ht="18.75" customHeight="1" x14ac:dyDescent="0.25">
      <c r="A116" s="17">
        <v>103</v>
      </c>
      <c r="B116" s="14" t="s">
        <v>1</v>
      </c>
      <c r="C116" s="14"/>
      <c r="D116" s="20">
        <f t="shared" si="17"/>
        <v>0</v>
      </c>
      <c r="E116" s="20">
        <v>0</v>
      </c>
      <c r="F116" s="21">
        <v>0</v>
      </c>
      <c r="G116" s="21">
        <v>0</v>
      </c>
      <c r="H116" s="21">
        <v>0</v>
      </c>
      <c r="I116" s="66">
        <v>0</v>
      </c>
      <c r="J116" s="67">
        <v>0</v>
      </c>
      <c r="K116" s="91">
        <v>0</v>
      </c>
      <c r="L116" s="91"/>
      <c r="M116" s="92"/>
      <c r="N116" s="11" t="s">
        <v>5</v>
      </c>
    </row>
    <row r="117" spans="1:14" ht="18.75" customHeight="1" x14ac:dyDescent="0.25">
      <c r="A117" s="17">
        <v>104</v>
      </c>
      <c r="B117" s="14" t="s">
        <v>8</v>
      </c>
      <c r="C117" s="14"/>
      <c r="D117" s="20">
        <f t="shared" si="17"/>
        <v>0</v>
      </c>
      <c r="E117" s="20">
        <v>0</v>
      </c>
      <c r="F117" s="21">
        <v>0</v>
      </c>
      <c r="G117" s="21">
        <v>0</v>
      </c>
      <c r="H117" s="21">
        <v>0</v>
      </c>
      <c r="I117" s="66">
        <v>0</v>
      </c>
      <c r="J117" s="67">
        <v>0</v>
      </c>
      <c r="K117" s="91">
        <v>0</v>
      </c>
      <c r="L117" s="91"/>
      <c r="M117" s="92"/>
      <c r="N117" s="11"/>
    </row>
    <row r="118" spans="1:14" ht="72.75" customHeight="1" x14ac:dyDescent="0.25">
      <c r="A118" s="17">
        <v>105</v>
      </c>
      <c r="B118" s="14" t="s">
        <v>26</v>
      </c>
      <c r="C118" s="14"/>
      <c r="D118" s="20">
        <f t="shared" ref="D118:D149" si="26">E118+F118+G118+H118+K118</f>
        <v>0</v>
      </c>
      <c r="E118" s="20">
        <f>SUM(E119:E121)</f>
        <v>0</v>
      </c>
      <c r="F118" s="21">
        <f t="shared" ref="F118:K118" si="27">F119+F120+F121</f>
        <v>0</v>
      </c>
      <c r="G118" s="21">
        <f t="shared" si="27"/>
        <v>0</v>
      </c>
      <c r="H118" s="21">
        <f>H119+H120+H121</f>
        <v>0</v>
      </c>
      <c r="I118" s="66">
        <v>0</v>
      </c>
      <c r="J118" s="67">
        <v>0</v>
      </c>
      <c r="K118" s="91">
        <f t="shared" si="27"/>
        <v>0</v>
      </c>
      <c r="L118" s="91"/>
      <c r="M118" s="92"/>
      <c r="N118" s="11" t="s">
        <v>5</v>
      </c>
    </row>
    <row r="119" spans="1:14" ht="18.75" customHeight="1" x14ac:dyDescent="0.25">
      <c r="A119" s="17">
        <v>106</v>
      </c>
      <c r="B119" s="14" t="s">
        <v>2</v>
      </c>
      <c r="C119" s="14"/>
      <c r="D119" s="20">
        <f t="shared" si="26"/>
        <v>0</v>
      </c>
      <c r="E119" s="20">
        <v>0</v>
      </c>
      <c r="F119" s="21">
        <v>0</v>
      </c>
      <c r="G119" s="21">
        <v>0</v>
      </c>
      <c r="H119" s="21">
        <v>0</v>
      </c>
      <c r="I119" s="66">
        <v>0</v>
      </c>
      <c r="J119" s="67">
        <v>0</v>
      </c>
      <c r="K119" s="91">
        <v>0</v>
      </c>
      <c r="L119" s="91"/>
      <c r="M119" s="92"/>
      <c r="N119" s="11" t="s">
        <v>5</v>
      </c>
    </row>
    <row r="120" spans="1:14" ht="18.75" customHeight="1" x14ac:dyDescent="0.25">
      <c r="A120" s="17">
        <v>107</v>
      </c>
      <c r="B120" s="14" t="s">
        <v>1</v>
      </c>
      <c r="C120" s="14"/>
      <c r="D120" s="20">
        <f t="shared" si="26"/>
        <v>0</v>
      </c>
      <c r="E120" s="20">
        <v>0</v>
      </c>
      <c r="F120" s="21">
        <v>0</v>
      </c>
      <c r="G120" s="21">
        <v>0</v>
      </c>
      <c r="H120" s="21">
        <v>0</v>
      </c>
      <c r="I120" s="66">
        <v>0</v>
      </c>
      <c r="J120" s="67">
        <v>0</v>
      </c>
      <c r="K120" s="91">
        <v>0</v>
      </c>
      <c r="L120" s="91"/>
      <c r="M120" s="92"/>
      <c r="N120" s="11" t="s">
        <v>5</v>
      </c>
    </row>
    <row r="121" spans="1:14" ht="18.75" customHeight="1" x14ac:dyDescent="0.25">
      <c r="A121" s="17">
        <v>108</v>
      </c>
      <c r="B121" s="14" t="s">
        <v>8</v>
      </c>
      <c r="C121" s="14"/>
      <c r="D121" s="20">
        <f t="shared" si="26"/>
        <v>0</v>
      </c>
      <c r="E121" s="20">
        <v>0</v>
      </c>
      <c r="F121" s="21">
        <v>0</v>
      </c>
      <c r="G121" s="21">
        <v>0</v>
      </c>
      <c r="H121" s="21">
        <v>0</v>
      </c>
      <c r="I121" s="66">
        <v>0</v>
      </c>
      <c r="J121" s="67">
        <v>0</v>
      </c>
      <c r="K121" s="91">
        <v>0</v>
      </c>
      <c r="L121" s="91"/>
      <c r="M121" s="92"/>
      <c r="N121" s="11"/>
    </row>
    <row r="122" spans="1:14" ht="72.75" customHeight="1" x14ac:dyDescent="0.25">
      <c r="A122" s="17">
        <v>109</v>
      </c>
      <c r="B122" s="14" t="s">
        <v>27</v>
      </c>
      <c r="C122" s="14"/>
      <c r="D122" s="20">
        <f t="shared" si="26"/>
        <v>0</v>
      </c>
      <c r="E122" s="20">
        <f>SUM(E123:E125)</f>
        <v>0</v>
      </c>
      <c r="F122" s="21">
        <f t="shared" ref="F122:K122" si="28">F123+F124+F125</f>
        <v>0</v>
      </c>
      <c r="G122" s="21">
        <f t="shared" si="28"/>
        <v>0</v>
      </c>
      <c r="H122" s="21">
        <f>H123+H124+H125</f>
        <v>0</v>
      </c>
      <c r="I122" s="66">
        <v>0</v>
      </c>
      <c r="J122" s="67">
        <v>0</v>
      </c>
      <c r="K122" s="91">
        <f t="shared" si="28"/>
        <v>0</v>
      </c>
      <c r="L122" s="91"/>
      <c r="M122" s="92"/>
      <c r="N122" s="11" t="s">
        <v>5</v>
      </c>
    </row>
    <row r="123" spans="1:14" ht="18.75" customHeight="1" x14ac:dyDescent="0.25">
      <c r="A123" s="17">
        <v>110</v>
      </c>
      <c r="B123" s="14" t="s">
        <v>2</v>
      </c>
      <c r="C123" s="14"/>
      <c r="D123" s="20">
        <f t="shared" si="26"/>
        <v>0</v>
      </c>
      <c r="E123" s="20">
        <v>0</v>
      </c>
      <c r="F123" s="21">
        <v>0</v>
      </c>
      <c r="G123" s="21">
        <v>0</v>
      </c>
      <c r="H123" s="21">
        <v>0</v>
      </c>
      <c r="I123" s="66">
        <v>0</v>
      </c>
      <c r="J123" s="67">
        <v>0</v>
      </c>
      <c r="K123" s="91">
        <v>0</v>
      </c>
      <c r="L123" s="91"/>
      <c r="M123" s="92"/>
      <c r="N123" s="11" t="s">
        <v>5</v>
      </c>
    </row>
    <row r="124" spans="1:14" ht="17.25" customHeight="1" x14ac:dyDescent="0.25">
      <c r="A124" s="17">
        <v>111</v>
      </c>
      <c r="B124" s="14" t="s">
        <v>1</v>
      </c>
      <c r="C124" s="14"/>
      <c r="D124" s="20">
        <f t="shared" si="26"/>
        <v>0</v>
      </c>
      <c r="E124" s="20">
        <v>0</v>
      </c>
      <c r="F124" s="21">
        <v>0</v>
      </c>
      <c r="G124" s="21">
        <v>0</v>
      </c>
      <c r="H124" s="21">
        <v>0</v>
      </c>
      <c r="I124" s="66">
        <v>0</v>
      </c>
      <c r="J124" s="67">
        <v>0</v>
      </c>
      <c r="K124" s="91">
        <v>0</v>
      </c>
      <c r="L124" s="91"/>
      <c r="M124" s="92"/>
      <c r="N124" s="11" t="s">
        <v>5</v>
      </c>
    </row>
    <row r="125" spans="1:14" ht="18.75" customHeight="1" x14ac:dyDescent="0.25">
      <c r="A125" s="17">
        <v>112</v>
      </c>
      <c r="B125" s="14" t="s">
        <v>8</v>
      </c>
      <c r="C125" s="14"/>
      <c r="D125" s="20">
        <f t="shared" si="26"/>
        <v>0</v>
      </c>
      <c r="E125" s="20">
        <v>0</v>
      </c>
      <c r="F125" s="21">
        <v>0</v>
      </c>
      <c r="G125" s="21">
        <v>0</v>
      </c>
      <c r="H125" s="21">
        <v>0</v>
      </c>
      <c r="I125" s="66">
        <v>0</v>
      </c>
      <c r="J125" s="67">
        <v>0</v>
      </c>
      <c r="K125" s="91">
        <v>0</v>
      </c>
      <c r="L125" s="91"/>
      <c r="M125" s="92"/>
      <c r="N125" s="11"/>
    </row>
    <row r="126" spans="1:14" ht="90" x14ac:dyDescent="0.25">
      <c r="A126" s="17">
        <v>113</v>
      </c>
      <c r="B126" s="14" t="s">
        <v>39</v>
      </c>
      <c r="C126" s="14"/>
      <c r="D126" s="20">
        <f t="shared" si="26"/>
        <v>0</v>
      </c>
      <c r="E126" s="20">
        <f>SUM(E127:E129)</f>
        <v>0</v>
      </c>
      <c r="F126" s="21">
        <f t="shared" ref="F126:K126" si="29">F127+F128+F129</f>
        <v>0</v>
      </c>
      <c r="G126" s="21">
        <f t="shared" si="29"/>
        <v>0</v>
      </c>
      <c r="H126" s="21">
        <f>H127+H128+H129</f>
        <v>0</v>
      </c>
      <c r="I126" s="66">
        <v>0</v>
      </c>
      <c r="J126" s="67">
        <v>0</v>
      </c>
      <c r="K126" s="91">
        <f t="shared" si="29"/>
        <v>0</v>
      </c>
      <c r="L126" s="91"/>
      <c r="M126" s="92"/>
      <c r="N126" s="11" t="s">
        <v>5</v>
      </c>
    </row>
    <row r="127" spans="1:14" ht="18.75" customHeight="1" x14ac:dyDescent="0.25">
      <c r="A127" s="17">
        <v>114</v>
      </c>
      <c r="B127" s="14" t="s">
        <v>2</v>
      </c>
      <c r="C127" s="14"/>
      <c r="D127" s="20">
        <f t="shared" si="26"/>
        <v>0</v>
      </c>
      <c r="E127" s="20">
        <v>0</v>
      </c>
      <c r="F127" s="21">
        <v>0</v>
      </c>
      <c r="G127" s="21">
        <v>0</v>
      </c>
      <c r="H127" s="21">
        <v>0</v>
      </c>
      <c r="I127" s="66">
        <v>0</v>
      </c>
      <c r="J127" s="67">
        <v>0</v>
      </c>
      <c r="K127" s="91">
        <v>0</v>
      </c>
      <c r="L127" s="91"/>
      <c r="M127" s="92"/>
      <c r="N127" s="11" t="s">
        <v>5</v>
      </c>
    </row>
    <row r="128" spans="1:14" ht="18.75" customHeight="1" x14ac:dyDescent="0.25">
      <c r="A128" s="17">
        <v>115</v>
      </c>
      <c r="B128" s="14" t="s">
        <v>1</v>
      </c>
      <c r="C128" s="14"/>
      <c r="D128" s="20">
        <f t="shared" si="26"/>
        <v>0</v>
      </c>
      <c r="E128" s="20">
        <v>0</v>
      </c>
      <c r="F128" s="21">
        <v>0</v>
      </c>
      <c r="G128" s="21">
        <v>0</v>
      </c>
      <c r="H128" s="21">
        <v>0</v>
      </c>
      <c r="I128" s="66">
        <v>0</v>
      </c>
      <c r="J128" s="67">
        <v>0</v>
      </c>
      <c r="K128" s="91">
        <v>0</v>
      </c>
      <c r="L128" s="91"/>
      <c r="M128" s="92"/>
      <c r="N128" s="11" t="s">
        <v>5</v>
      </c>
    </row>
    <row r="129" spans="1:14" ht="18.75" customHeight="1" x14ac:dyDescent="0.25">
      <c r="A129" s="17">
        <v>116</v>
      </c>
      <c r="B129" s="14" t="s">
        <v>8</v>
      </c>
      <c r="C129" s="14"/>
      <c r="D129" s="20">
        <f t="shared" si="26"/>
        <v>0</v>
      </c>
      <c r="E129" s="20">
        <v>0</v>
      </c>
      <c r="F129" s="21">
        <v>0</v>
      </c>
      <c r="G129" s="21">
        <v>0</v>
      </c>
      <c r="H129" s="21">
        <v>0</v>
      </c>
      <c r="I129" s="66">
        <v>0</v>
      </c>
      <c r="J129" s="67">
        <v>0</v>
      </c>
      <c r="K129" s="91">
        <v>0</v>
      </c>
      <c r="L129" s="91"/>
      <c r="M129" s="92"/>
      <c r="N129" s="11" t="s">
        <v>5</v>
      </c>
    </row>
    <row r="130" spans="1:14" ht="108" x14ac:dyDescent="0.25">
      <c r="A130" s="17">
        <v>117</v>
      </c>
      <c r="B130" s="14" t="s">
        <v>40</v>
      </c>
      <c r="C130" s="14"/>
      <c r="D130" s="20">
        <f t="shared" si="26"/>
        <v>0</v>
      </c>
      <c r="E130" s="20">
        <f>SUM(E131:E133)</f>
        <v>0</v>
      </c>
      <c r="F130" s="21">
        <f t="shared" ref="F130:K130" si="30">F131+F132+F133</f>
        <v>0</v>
      </c>
      <c r="G130" s="21">
        <f t="shared" si="30"/>
        <v>0</v>
      </c>
      <c r="H130" s="21">
        <f>H131+H132+H133</f>
        <v>0</v>
      </c>
      <c r="I130" s="66">
        <v>0</v>
      </c>
      <c r="J130" s="67">
        <v>0</v>
      </c>
      <c r="K130" s="91">
        <f t="shared" si="30"/>
        <v>0</v>
      </c>
      <c r="L130" s="91"/>
      <c r="M130" s="92"/>
      <c r="N130" s="11" t="s">
        <v>5</v>
      </c>
    </row>
    <row r="131" spans="1:14" ht="18.75" customHeight="1" x14ac:dyDescent="0.25">
      <c r="A131" s="17">
        <v>118</v>
      </c>
      <c r="B131" s="14" t="s">
        <v>2</v>
      </c>
      <c r="C131" s="14"/>
      <c r="D131" s="20">
        <f t="shared" si="26"/>
        <v>0</v>
      </c>
      <c r="E131" s="20">
        <v>0</v>
      </c>
      <c r="F131" s="21">
        <v>0</v>
      </c>
      <c r="G131" s="21">
        <v>0</v>
      </c>
      <c r="H131" s="21">
        <v>0</v>
      </c>
      <c r="I131" s="66">
        <v>0</v>
      </c>
      <c r="J131" s="67">
        <v>0</v>
      </c>
      <c r="K131" s="91">
        <v>0</v>
      </c>
      <c r="L131" s="91"/>
      <c r="M131" s="92"/>
      <c r="N131" s="11" t="s">
        <v>5</v>
      </c>
    </row>
    <row r="132" spans="1:14" ht="18.75" customHeight="1" x14ac:dyDescent="0.25">
      <c r="A132" s="17">
        <v>119</v>
      </c>
      <c r="B132" s="14" t="s">
        <v>1</v>
      </c>
      <c r="C132" s="14"/>
      <c r="D132" s="20">
        <f t="shared" si="26"/>
        <v>0</v>
      </c>
      <c r="E132" s="20">
        <v>0</v>
      </c>
      <c r="F132" s="21">
        <v>0</v>
      </c>
      <c r="G132" s="21">
        <v>0</v>
      </c>
      <c r="H132" s="21">
        <v>0</v>
      </c>
      <c r="I132" s="66">
        <v>0</v>
      </c>
      <c r="J132" s="67">
        <v>0</v>
      </c>
      <c r="K132" s="91">
        <v>0</v>
      </c>
      <c r="L132" s="91"/>
      <c r="M132" s="92"/>
      <c r="N132" s="11" t="s">
        <v>5</v>
      </c>
    </row>
    <row r="133" spans="1:14" ht="18.75" customHeight="1" x14ac:dyDescent="0.25">
      <c r="A133" s="17">
        <v>120</v>
      </c>
      <c r="B133" s="14" t="s">
        <v>8</v>
      </c>
      <c r="C133" s="14"/>
      <c r="D133" s="20">
        <f t="shared" si="26"/>
        <v>0</v>
      </c>
      <c r="E133" s="20">
        <v>0</v>
      </c>
      <c r="F133" s="21">
        <v>0</v>
      </c>
      <c r="G133" s="21">
        <v>0</v>
      </c>
      <c r="H133" s="21">
        <v>0</v>
      </c>
      <c r="I133" s="66">
        <v>0</v>
      </c>
      <c r="J133" s="67">
        <v>0</v>
      </c>
      <c r="K133" s="91">
        <v>0</v>
      </c>
      <c r="L133" s="91"/>
      <c r="M133" s="92"/>
      <c r="N133" s="11" t="s">
        <v>5</v>
      </c>
    </row>
    <row r="134" spans="1:14" ht="108" x14ac:dyDescent="0.25">
      <c r="A134" s="17">
        <v>121</v>
      </c>
      <c r="B134" s="14" t="s">
        <v>41</v>
      </c>
      <c r="C134" s="14"/>
      <c r="D134" s="20">
        <f t="shared" si="26"/>
        <v>0</v>
      </c>
      <c r="E134" s="20">
        <f>SUM(E135:E137)</f>
        <v>0</v>
      </c>
      <c r="F134" s="21">
        <f t="shared" ref="F134:K134" si="31">F135+F136+F137</f>
        <v>0</v>
      </c>
      <c r="G134" s="21">
        <f t="shared" si="31"/>
        <v>0</v>
      </c>
      <c r="H134" s="21">
        <f>H135+H136+H137</f>
        <v>0</v>
      </c>
      <c r="I134" s="66">
        <v>0</v>
      </c>
      <c r="J134" s="67">
        <v>0</v>
      </c>
      <c r="K134" s="91">
        <f t="shared" si="31"/>
        <v>0</v>
      </c>
      <c r="L134" s="91"/>
      <c r="M134" s="92"/>
      <c r="N134" s="11" t="s">
        <v>5</v>
      </c>
    </row>
    <row r="135" spans="1:14" ht="18.75" customHeight="1" x14ac:dyDescent="0.25">
      <c r="A135" s="17">
        <v>122</v>
      </c>
      <c r="B135" s="14" t="s">
        <v>2</v>
      </c>
      <c r="C135" s="14"/>
      <c r="D135" s="20">
        <f t="shared" si="26"/>
        <v>0</v>
      </c>
      <c r="E135" s="20">
        <v>0</v>
      </c>
      <c r="F135" s="21">
        <v>0</v>
      </c>
      <c r="G135" s="21">
        <v>0</v>
      </c>
      <c r="H135" s="21">
        <v>0</v>
      </c>
      <c r="I135" s="66">
        <v>0</v>
      </c>
      <c r="J135" s="67">
        <v>0</v>
      </c>
      <c r="K135" s="91">
        <v>0</v>
      </c>
      <c r="L135" s="91"/>
      <c r="M135" s="92"/>
      <c r="N135" s="11" t="s">
        <v>5</v>
      </c>
    </row>
    <row r="136" spans="1:14" ht="18.75" customHeight="1" x14ac:dyDescent="0.25">
      <c r="A136" s="17">
        <v>123</v>
      </c>
      <c r="B136" s="14" t="s">
        <v>1</v>
      </c>
      <c r="C136" s="14"/>
      <c r="D136" s="20">
        <f t="shared" si="26"/>
        <v>0</v>
      </c>
      <c r="E136" s="20">
        <v>0</v>
      </c>
      <c r="F136" s="21">
        <v>0</v>
      </c>
      <c r="G136" s="21">
        <v>0</v>
      </c>
      <c r="H136" s="21">
        <v>0</v>
      </c>
      <c r="I136" s="66">
        <v>0</v>
      </c>
      <c r="J136" s="67">
        <v>0</v>
      </c>
      <c r="K136" s="91">
        <v>0</v>
      </c>
      <c r="L136" s="91"/>
      <c r="M136" s="92"/>
      <c r="N136" s="11" t="s">
        <v>5</v>
      </c>
    </row>
    <row r="137" spans="1:14" ht="18.75" customHeight="1" x14ac:dyDescent="0.25">
      <c r="A137" s="17">
        <v>124</v>
      </c>
      <c r="B137" s="14" t="s">
        <v>8</v>
      </c>
      <c r="C137" s="14"/>
      <c r="D137" s="20">
        <f t="shared" si="26"/>
        <v>0</v>
      </c>
      <c r="E137" s="20">
        <v>0</v>
      </c>
      <c r="F137" s="21">
        <v>0</v>
      </c>
      <c r="G137" s="21">
        <v>0</v>
      </c>
      <c r="H137" s="21">
        <v>0</v>
      </c>
      <c r="I137" s="66">
        <v>0</v>
      </c>
      <c r="J137" s="67">
        <v>0</v>
      </c>
      <c r="K137" s="91">
        <v>0</v>
      </c>
      <c r="L137" s="91"/>
      <c r="M137" s="92"/>
      <c r="N137" s="11" t="s">
        <v>5</v>
      </c>
    </row>
    <row r="138" spans="1:14" ht="108" x14ac:dyDescent="0.25">
      <c r="A138" s="17">
        <v>125</v>
      </c>
      <c r="B138" s="14" t="s">
        <v>42</v>
      </c>
      <c r="C138" s="14"/>
      <c r="D138" s="20">
        <f t="shared" si="26"/>
        <v>0</v>
      </c>
      <c r="E138" s="20">
        <f>SUM(E139:E141)</f>
        <v>0</v>
      </c>
      <c r="F138" s="21">
        <f t="shared" ref="F138:K138" si="32">F139+F140+F141</f>
        <v>0</v>
      </c>
      <c r="G138" s="21">
        <f t="shared" si="32"/>
        <v>0</v>
      </c>
      <c r="H138" s="21">
        <f>H139+H140+H141</f>
        <v>0</v>
      </c>
      <c r="I138" s="66">
        <v>0</v>
      </c>
      <c r="J138" s="67">
        <v>0</v>
      </c>
      <c r="K138" s="91">
        <f t="shared" si="32"/>
        <v>0</v>
      </c>
      <c r="L138" s="91"/>
      <c r="M138" s="92"/>
      <c r="N138" s="11" t="s">
        <v>5</v>
      </c>
    </row>
    <row r="139" spans="1:14" ht="18.75" customHeight="1" x14ac:dyDescent="0.25">
      <c r="A139" s="17">
        <v>126</v>
      </c>
      <c r="B139" s="14" t="s">
        <v>2</v>
      </c>
      <c r="C139" s="14"/>
      <c r="D139" s="20">
        <f t="shared" si="26"/>
        <v>0</v>
      </c>
      <c r="E139" s="20">
        <v>0</v>
      </c>
      <c r="F139" s="21">
        <v>0</v>
      </c>
      <c r="G139" s="21">
        <v>0</v>
      </c>
      <c r="H139" s="21">
        <v>0</v>
      </c>
      <c r="I139" s="66">
        <v>0</v>
      </c>
      <c r="J139" s="67">
        <v>0</v>
      </c>
      <c r="K139" s="91">
        <v>0</v>
      </c>
      <c r="L139" s="91"/>
      <c r="M139" s="92"/>
      <c r="N139" s="11" t="s">
        <v>5</v>
      </c>
    </row>
    <row r="140" spans="1:14" ht="18.75" customHeight="1" x14ac:dyDescent="0.25">
      <c r="A140" s="17">
        <v>127</v>
      </c>
      <c r="B140" s="14" t="s">
        <v>1</v>
      </c>
      <c r="C140" s="14"/>
      <c r="D140" s="20">
        <f t="shared" si="26"/>
        <v>0</v>
      </c>
      <c r="E140" s="20">
        <v>0</v>
      </c>
      <c r="F140" s="21">
        <v>0</v>
      </c>
      <c r="G140" s="21">
        <v>0</v>
      </c>
      <c r="H140" s="21">
        <v>0</v>
      </c>
      <c r="I140" s="66">
        <v>0</v>
      </c>
      <c r="J140" s="67">
        <v>0</v>
      </c>
      <c r="K140" s="91">
        <v>0</v>
      </c>
      <c r="L140" s="91"/>
      <c r="M140" s="92"/>
      <c r="N140" s="11" t="s">
        <v>5</v>
      </c>
    </row>
    <row r="141" spans="1:14" ht="18.75" customHeight="1" x14ac:dyDescent="0.25">
      <c r="A141" s="17">
        <v>128</v>
      </c>
      <c r="B141" s="14" t="s">
        <v>8</v>
      </c>
      <c r="C141" s="14"/>
      <c r="D141" s="20">
        <f t="shared" si="26"/>
        <v>0</v>
      </c>
      <c r="E141" s="20">
        <v>0</v>
      </c>
      <c r="F141" s="21">
        <v>0</v>
      </c>
      <c r="G141" s="21">
        <v>0</v>
      </c>
      <c r="H141" s="21">
        <v>0</v>
      </c>
      <c r="I141" s="66">
        <v>0</v>
      </c>
      <c r="J141" s="67">
        <v>0</v>
      </c>
      <c r="K141" s="91">
        <v>0</v>
      </c>
      <c r="L141" s="91"/>
      <c r="M141" s="92"/>
      <c r="N141" s="11" t="s">
        <v>5</v>
      </c>
    </row>
    <row r="142" spans="1:14" ht="90" x14ac:dyDescent="0.25">
      <c r="A142" s="17">
        <v>129</v>
      </c>
      <c r="B142" s="14" t="s">
        <v>43</v>
      </c>
      <c r="C142" s="14"/>
      <c r="D142" s="20">
        <f t="shared" si="26"/>
        <v>0</v>
      </c>
      <c r="E142" s="20">
        <f>SUM(E143:E145)</f>
        <v>0</v>
      </c>
      <c r="F142" s="21">
        <f t="shared" ref="F142:K142" si="33">F143+F144+F145</f>
        <v>0</v>
      </c>
      <c r="G142" s="21">
        <f t="shared" si="33"/>
        <v>0</v>
      </c>
      <c r="H142" s="21">
        <f>H143+H144+H145</f>
        <v>0</v>
      </c>
      <c r="I142" s="66">
        <v>0</v>
      </c>
      <c r="J142" s="67">
        <v>0</v>
      </c>
      <c r="K142" s="91">
        <f t="shared" si="33"/>
        <v>0</v>
      </c>
      <c r="L142" s="91"/>
      <c r="M142" s="92"/>
      <c r="N142" s="11" t="s">
        <v>5</v>
      </c>
    </row>
    <row r="143" spans="1:14" ht="18.75" customHeight="1" x14ac:dyDescent="0.25">
      <c r="A143" s="17">
        <v>130</v>
      </c>
      <c r="B143" s="14" t="s">
        <v>2</v>
      </c>
      <c r="C143" s="14"/>
      <c r="D143" s="20">
        <f t="shared" si="26"/>
        <v>0</v>
      </c>
      <c r="E143" s="20">
        <v>0</v>
      </c>
      <c r="F143" s="21">
        <v>0</v>
      </c>
      <c r="G143" s="21">
        <v>0</v>
      </c>
      <c r="H143" s="21">
        <v>0</v>
      </c>
      <c r="I143" s="66">
        <v>0</v>
      </c>
      <c r="J143" s="67">
        <v>0</v>
      </c>
      <c r="K143" s="91">
        <v>0</v>
      </c>
      <c r="L143" s="91"/>
      <c r="M143" s="92"/>
      <c r="N143" s="11" t="s">
        <v>5</v>
      </c>
    </row>
    <row r="144" spans="1:14" ht="18.75" customHeight="1" x14ac:dyDescent="0.25">
      <c r="A144" s="17">
        <v>131</v>
      </c>
      <c r="B144" s="14" t="s">
        <v>1</v>
      </c>
      <c r="C144" s="14"/>
      <c r="D144" s="20">
        <f t="shared" si="26"/>
        <v>0</v>
      </c>
      <c r="E144" s="20">
        <v>0</v>
      </c>
      <c r="F144" s="21">
        <v>0</v>
      </c>
      <c r="G144" s="21">
        <v>0</v>
      </c>
      <c r="H144" s="21">
        <v>0</v>
      </c>
      <c r="I144" s="66">
        <v>0</v>
      </c>
      <c r="J144" s="67">
        <v>0</v>
      </c>
      <c r="K144" s="91">
        <v>0</v>
      </c>
      <c r="L144" s="91"/>
      <c r="M144" s="92"/>
      <c r="N144" s="11" t="s">
        <v>5</v>
      </c>
    </row>
    <row r="145" spans="1:14" ht="18.75" customHeight="1" x14ac:dyDescent="0.25">
      <c r="A145" s="17">
        <v>132</v>
      </c>
      <c r="B145" s="14" t="s">
        <v>8</v>
      </c>
      <c r="C145" s="14"/>
      <c r="D145" s="20">
        <f t="shared" si="26"/>
        <v>0</v>
      </c>
      <c r="E145" s="20">
        <v>0</v>
      </c>
      <c r="F145" s="21">
        <v>0</v>
      </c>
      <c r="G145" s="21">
        <v>0</v>
      </c>
      <c r="H145" s="21">
        <v>0</v>
      </c>
      <c r="I145" s="66">
        <v>0</v>
      </c>
      <c r="J145" s="67">
        <v>0</v>
      </c>
      <c r="K145" s="91">
        <v>0</v>
      </c>
      <c r="L145" s="91"/>
      <c r="M145" s="92"/>
      <c r="N145" s="11" t="s">
        <v>5</v>
      </c>
    </row>
    <row r="146" spans="1:14" ht="92.25" customHeight="1" x14ac:dyDescent="0.25">
      <c r="A146" s="17">
        <v>133</v>
      </c>
      <c r="B146" s="14" t="s">
        <v>44</v>
      </c>
      <c r="C146" s="14"/>
      <c r="D146" s="20">
        <f t="shared" si="26"/>
        <v>0</v>
      </c>
      <c r="E146" s="20">
        <f>SUM(E147:E149)</f>
        <v>0</v>
      </c>
      <c r="F146" s="21">
        <f t="shared" ref="F146:K146" si="34">F147+F148+F149</f>
        <v>0</v>
      </c>
      <c r="G146" s="21">
        <f t="shared" si="34"/>
        <v>0</v>
      </c>
      <c r="H146" s="21">
        <f>H147+H148+H149</f>
        <v>0</v>
      </c>
      <c r="I146" s="66">
        <v>0</v>
      </c>
      <c r="J146" s="67">
        <v>0</v>
      </c>
      <c r="K146" s="91">
        <f t="shared" si="34"/>
        <v>0</v>
      </c>
      <c r="L146" s="91"/>
      <c r="M146" s="92"/>
      <c r="N146" s="11" t="s">
        <v>5</v>
      </c>
    </row>
    <row r="147" spans="1:14" ht="18.75" customHeight="1" x14ac:dyDescent="0.25">
      <c r="A147" s="17">
        <v>134</v>
      </c>
      <c r="B147" s="14" t="s">
        <v>2</v>
      </c>
      <c r="C147" s="14"/>
      <c r="D147" s="20">
        <f t="shared" si="26"/>
        <v>0</v>
      </c>
      <c r="E147" s="20">
        <v>0</v>
      </c>
      <c r="F147" s="21">
        <v>0</v>
      </c>
      <c r="G147" s="21">
        <v>0</v>
      </c>
      <c r="H147" s="21">
        <v>0</v>
      </c>
      <c r="I147" s="66">
        <v>0</v>
      </c>
      <c r="J147" s="67">
        <v>0</v>
      </c>
      <c r="K147" s="91">
        <v>0</v>
      </c>
      <c r="L147" s="91"/>
      <c r="M147" s="92"/>
      <c r="N147" s="11" t="s">
        <v>5</v>
      </c>
    </row>
    <row r="148" spans="1:14" ht="18.75" customHeight="1" x14ac:dyDescent="0.25">
      <c r="A148" s="17">
        <v>135</v>
      </c>
      <c r="B148" s="14" t="s">
        <v>1</v>
      </c>
      <c r="C148" s="14"/>
      <c r="D148" s="20">
        <f t="shared" si="26"/>
        <v>0</v>
      </c>
      <c r="E148" s="20">
        <v>0</v>
      </c>
      <c r="F148" s="21">
        <v>0</v>
      </c>
      <c r="G148" s="21">
        <v>0</v>
      </c>
      <c r="H148" s="21">
        <v>0</v>
      </c>
      <c r="I148" s="66">
        <v>0</v>
      </c>
      <c r="J148" s="67">
        <v>0</v>
      </c>
      <c r="K148" s="91">
        <v>0</v>
      </c>
      <c r="L148" s="91"/>
      <c r="M148" s="92"/>
      <c r="N148" s="11" t="s">
        <v>5</v>
      </c>
    </row>
    <row r="149" spans="1:14" ht="18.75" customHeight="1" x14ac:dyDescent="0.25">
      <c r="A149" s="17">
        <v>136</v>
      </c>
      <c r="B149" s="14" t="s">
        <v>8</v>
      </c>
      <c r="C149" s="14"/>
      <c r="D149" s="20">
        <f t="shared" si="26"/>
        <v>0</v>
      </c>
      <c r="E149" s="20">
        <v>0</v>
      </c>
      <c r="F149" s="21">
        <v>0</v>
      </c>
      <c r="G149" s="21">
        <v>0</v>
      </c>
      <c r="H149" s="21">
        <v>0</v>
      </c>
      <c r="I149" s="66">
        <v>0</v>
      </c>
      <c r="J149" s="67">
        <v>0</v>
      </c>
      <c r="K149" s="91">
        <v>0</v>
      </c>
      <c r="L149" s="91"/>
      <c r="M149" s="92"/>
      <c r="N149" s="11" t="s">
        <v>5</v>
      </c>
    </row>
    <row r="150" spans="1:14" ht="72" customHeight="1" x14ac:dyDescent="0.25">
      <c r="A150" s="17">
        <v>137</v>
      </c>
      <c r="B150" s="14" t="s">
        <v>45</v>
      </c>
      <c r="C150" s="14"/>
      <c r="D150" s="20">
        <f>H150+K150</f>
        <v>0</v>
      </c>
      <c r="E150" s="20">
        <v>0</v>
      </c>
      <c r="F150" s="21">
        <v>0</v>
      </c>
      <c r="G150" s="21">
        <v>0</v>
      </c>
      <c r="H150" s="21">
        <f>H152</f>
        <v>0</v>
      </c>
      <c r="I150" s="66">
        <v>0</v>
      </c>
      <c r="J150" s="67">
        <v>0</v>
      </c>
      <c r="K150" s="74">
        <f>K152+K153</f>
        <v>0</v>
      </c>
      <c r="L150" s="61"/>
      <c r="M150" s="62"/>
      <c r="N150" s="11" t="s">
        <v>5</v>
      </c>
    </row>
    <row r="151" spans="1:14" ht="18.75" customHeight="1" x14ac:dyDescent="0.25">
      <c r="A151" s="17">
        <v>138</v>
      </c>
      <c r="B151" s="14" t="s">
        <v>2</v>
      </c>
      <c r="C151" s="14"/>
      <c r="D151" s="20">
        <v>0</v>
      </c>
      <c r="E151" s="20">
        <v>0</v>
      </c>
      <c r="F151" s="21">
        <v>0</v>
      </c>
      <c r="G151" s="21">
        <v>0</v>
      </c>
      <c r="H151" s="21">
        <v>0</v>
      </c>
      <c r="I151" s="66">
        <v>0</v>
      </c>
      <c r="J151" s="67">
        <v>0</v>
      </c>
      <c r="K151" s="74">
        <v>0</v>
      </c>
      <c r="L151" s="61"/>
      <c r="M151" s="62"/>
      <c r="N151" s="11" t="s">
        <v>5</v>
      </c>
    </row>
    <row r="152" spans="1:14" ht="18.75" customHeight="1" x14ac:dyDescent="0.25">
      <c r="A152" s="17">
        <v>139</v>
      </c>
      <c r="B152" s="14" t="s">
        <v>28</v>
      </c>
      <c r="C152" s="14"/>
      <c r="D152" s="20">
        <f>H152+K152</f>
        <v>0</v>
      </c>
      <c r="E152" s="20">
        <v>0</v>
      </c>
      <c r="F152" s="21">
        <v>0</v>
      </c>
      <c r="G152" s="21">
        <v>0</v>
      </c>
      <c r="H152" s="21">
        <v>0</v>
      </c>
      <c r="I152" s="66">
        <v>0</v>
      </c>
      <c r="J152" s="67">
        <v>0</v>
      </c>
      <c r="K152" s="74">
        <v>0</v>
      </c>
      <c r="L152" s="61"/>
      <c r="M152" s="62"/>
      <c r="N152" s="11" t="s">
        <v>5</v>
      </c>
    </row>
    <row r="153" spans="1:14" ht="18.75" customHeight="1" x14ac:dyDescent="0.25">
      <c r="A153" s="17">
        <v>140</v>
      </c>
      <c r="B153" s="14" t="s">
        <v>8</v>
      </c>
      <c r="C153" s="14"/>
      <c r="D153" s="20">
        <f>K153</f>
        <v>0</v>
      </c>
      <c r="E153" s="20">
        <v>0</v>
      </c>
      <c r="F153" s="21">
        <v>0</v>
      </c>
      <c r="G153" s="21">
        <v>0</v>
      </c>
      <c r="H153" s="21">
        <v>0</v>
      </c>
      <c r="I153" s="66">
        <v>0</v>
      </c>
      <c r="J153" s="67">
        <v>0</v>
      </c>
      <c r="K153" s="74">
        <v>0</v>
      </c>
      <c r="L153" s="61"/>
      <c r="M153" s="62"/>
      <c r="N153" s="11" t="s">
        <v>5</v>
      </c>
    </row>
    <row r="154" spans="1:14" ht="72" customHeight="1" x14ac:dyDescent="0.25">
      <c r="A154" s="17">
        <v>141</v>
      </c>
      <c r="B154" s="14" t="s">
        <v>46</v>
      </c>
      <c r="C154" s="14"/>
      <c r="D154" s="20">
        <f>E154+F154+G154+H154+K154</f>
        <v>0</v>
      </c>
      <c r="E154" s="20">
        <f>SUM(E155:E157)</f>
        <v>0</v>
      </c>
      <c r="F154" s="21">
        <f t="shared" ref="F154:K154" si="35">F155+F156+F157</f>
        <v>0</v>
      </c>
      <c r="G154" s="21">
        <f t="shared" si="35"/>
        <v>0</v>
      </c>
      <c r="H154" s="21">
        <f>J155+J156+J157</f>
        <v>0</v>
      </c>
      <c r="I154" s="66">
        <v>0</v>
      </c>
      <c r="J154" s="67">
        <v>0</v>
      </c>
      <c r="K154" s="91">
        <f t="shared" si="35"/>
        <v>0</v>
      </c>
      <c r="L154" s="91"/>
      <c r="M154" s="92"/>
      <c r="N154" s="11" t="s">
        <v>5</v>
      </c>
    </row>
    <row r="155" spans="1:14" ht="48" hidden="1" customHeight="1" x14ac:dyDescent="0.25">
      <c r="A155" s="17">
        <v>138</v>
      </c>
      <c r="B155" s="14" t="s">
        <v>2</v>
      </c>
      <c r="C155" s="14"/>
      <c r="D155" s="20">
        <f>E155+F155+G155+J155+K155</f>
        <v>0</v>
      </c>
      <c r="E155" s="20">
        <v>0</v>
      </c>
      <c r="F155" s="21">
        <v>0</v>
      </c>
      <c r="G155" s="21">
        <v>0</v>
      </c>
      <c r="H155" s="21"/>
      <c r="I155" s="40"/>
      <c r="J155" s="21">
        <v>0</v>
      </c>
      <c r="K155" s="91">
        <v>0</v>
      </c>
      <c r="L155" s="91"/>
      <c r="M155" s="92"/>
      <c r="N155" s="11" t="s">
        <v>5</v>
      </c>
    </row>
    <row r="156" spans="1:14" hidden="1" x14ac:dyDescent="0.25">
      <c r="A156" s="17">
        <v>139</v>
      </c>
      <c r="B156" s="14" t="s">
        <v>1</v>
      </c>
      <c r="C156" s="14"/>
      <c r="D156" s="20">
        <f>E156+F156+G156+J156+K156</f>
        <v>0</v>
      </c>
      <c r="E156" s="20">
        <v>0</v>
      </c>
      <c r="F156" s="21">
        <v>0</v>
      </c>
      <c r="G156" s="21">
        <v>0</v>
      </c>
      <c r="H156" s="21"/>
      <c r="I156" s="40"/>
      <c r="J156" s="21">
        <v>0</v>
      </c>
      <c r="K156" s="91">
        <v>0</v>
      </c>
      <c r="L156" s="91"/>
      <c r="M156" s="92"/>
      <c r="N156" s="11" t="s">
        <v>5</v>
      </c>
    </row>
    <row r="157" spans="1:14" ht="53.25" hidden="1" customHeight="1" x14ac:dyDescent="0.25">
      <c r="A157" s="17">
        <v>140</v>
      </c>
      <c r="B157" s="14" t="s">
        <v>8</v>
      </c>
      <c r="C157" s="14"/>
      <c r="D157" s="20">
        <f>E157+F157+G157+J157+K157</f>
        <v>0</v>
      </c>
      <c r="E157" s="20">
        <v>0</v>
      </c>
      <c r="F157" s="21">
        <v>0</v>
      </c>
      <c r="G157" s="21">
        <v>0</v>
      </c>
      <c r="H157" s="21"/>
      <c r="I157" s="40"/>
      <c r="J157" s="21">
        <v>0</v>
      </c>
      <c r="K157" s="91">
        <v>0</v>
      </c>
      <c r="L157" s="91"/>
      <c r="M157" s="92"/>
      <c r="N157" s="11" t="s">
        <v>5</v>
      </c>
    </row>
    <row r="158" spans="1:14" hidden="1" x14ac:dyDescent="0.25">
      <c r="A158" s="4"/>
      <c r="B158" s="4"/>
      <c r="C158" s="4"/>
      <c r="J158" s="75"/>
      <c r="K158" s="5"/>
    </row>
    <row r="159" spans="1:14" ht="48" hidden="1" customHeight="1" x14ac:dyDescent="0.25">
      <c r="A159" s="95" t="s">
        <v>54</v>
      </c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</row>
    <row r="160" spans="1:14" ht="15.75" customHeight="1" x14ac:dyDescent="0.25">
      <c r="A160" s="22"/>
      <c r="B160" s="22"/>
      <c r="C160" s="22"/>
      <c r="D160" s="22"/>
      <c r="E160" s="22"/>
      <c r="F160" s="24"/>
      <c r="G160" s="22"/>
      <c r="H160" s="65"/>
      <c r="I160" s="65"/>
      <c r="J160" s="22"/>
      <c r="K160" s="22"/>
      <c r="L160" s="22"/>
      <c r="M160" s="22"/>
      <c r="N160" s="22"/>
    </row>
    <row r="161" spans="1:14" x14ac:dyDescent="0.25">
      <c r="A161" s="23" t="s">
        <v>19</v>
      </c>
      <c r="B161" s="22"/>
      <c r="C161" s="22"/>
      <c r="D161" s="22"/>
      <c r="E161" s="22"/>
      <c r="F161" s="24"/>
      <c r="G161" s="24"/>
      <c r="H161" s="24"/>
      <c r="I161" s="24"/>
      <c r="J161" s="24"/>
      <c r="K161" s="41"/>
      <c r="L161" s="22"/>
      <c r="M161" s="22"/>
      <c r="N161" s="22"/>
    </row>
    <row r="162" spans="1:14" x14ac:dyDescent="0.25">
      <c r="A162" s="23"/>
      <c r="B162" s="22" t="s">
        <v>10</v>
      </c>
      <c r="C162" s="22"/>
      <c r="D162" s="22"/>
      <c r="E162" s="22"/>
      <c r="F162" s="24"/>
      <c r="G162" s="24"/>
      <c r="H162" s="24"/>
      <c r="I162" s="24"/>
      <c r="J162" s="24"/>
      <c r="K162" s="41"/>
      <c r="L162" s="22"/>
      <c r="M162" s="22"/>
      <c r="N162" s="22"/>
    </row>
    <row r="163" spans="1:14" x14ac:dyDescent="0.25">
      <c r="A163" s="10"/>
    </row>
    <row r="165" spans="1:14" x14ac:dyDescent="0.25">
      <c r="B165" s="54"/>
      <c r="C165" s="54"/>
      <c r="D165" s="54"/>
      <c r="E165" s="54"/>
      <c r="F165" s="57"/>
      <c r="G165" s="54"/>
      <c r="H165" s="54"/>
      <c r="I165" s="54"/>
      <c r="J165" s="54"/>
      <c r="K165" s="54"/>
      <c r="L165" s="54"/>
      <c r="M165" s="54"/>
      <c r="N165" s="54"/>
    </row>
  </sheetData>
  <mergeCells count="132">
    <mergeCell ref="A159:N159"/>
    <mergeCell ref="K156:M156"/>
    <mergeCell ref="K157:M157"/>
    <mergeCell ref="K154:M154"/>
    <mergeCell ref="K155:M155"/>
    <mergeCell ref="K146:M146"/>
    <mergeCell ref="K147:M147"/>
    <mergeCell ref="K148:M148"/>
    <mergeCell ref="K149:M149"/>
    <mergeCell ref="K130:M130"/>
    <mergeCell ref="K131:M131"/>
    <mergeCell ref="K132:M132"/>
    <mergeCell ref="K133:M133"/>
    <mergeCell ref="K144:M144"/>
    <mergeCell ref="K145:M145"/>
    <mergeCell ref="K139:M139"/>
    <mergeCell ref="K140:M140"/>
    <mergeCell ref="K141:M141"/>
    <mergeCell ref="K142:M142"/>
    <mergeCell ref="K143:M143"/>
    <mergeCell ref="K134:M134"/>
    <mergeCell ref="K135:M135"/>
    <mergeCell ref="K136:M136"/>
    <mergeCell ref="K137:M137"/>
    <mergeCell ref="K138:M138"/>
    <mergeCell ref="K123:M123"/>
    <mergeCell ref="K124:M124"/>
    <mergeCell ref="K125:M125"/>
    <mergeCell ref="K118:M118"/>
    <mergeCell ref="K119:M119"/>
    <mergeCell ref="K120:M120"/>
    <mergeCell ref="K121:M121"/>
    <mergeCell ref="K122:M122"/>
    <mergeCell ref="K129:M129"/>
    <mergeCell ref="K126:M126"/>
    <mergeCell ref="K127:M127"/>
    <mergeCell ref="K128:M128"/>
    <mergeCell ref="K113:M113"/>
    <mergeCell ref="K114:M114"/>
    <mergeCell ref="K115:M115"/>
    <mergeCell ref="K116:M116"/>
    <mergeCell ref="K117:M117"/>
    <mergeCell ref="K108:M108"/>
    <mergeCell ref="K109:M109"/>
    <mergeCell ref="K110:M110"/>
    <mergeCell ref="K111:M111"/>
    <mergeCell ref="K112:M112"/>
    <mergeCell ref="K103:M103"/>
    <mergeCell ref="K104:M104"/>
    <mergeCell ref="K105:M105"/>
    <mergeCell ref="K106:M106"/>
    <mergeCell ref="K107:M107"/>
    <mergeCell ref="K97:M97"/>
    <mergeCell ref="K98:M98"/>
    <mergeCell ref="K102:M102"/>
    <mergeCell ref="K101:M101"/>
    <mergeCell ref="K100:M100"/>
    <mergeCell ref="K99:M99"/>
    <mergeCell ref="K92:M92"/>
    <mergeCell ref="K93:M93"/>
    <mergeCell ref="K94:M94"/>
    <mergeCell ref="K95:M95"/>
    <mergeCell ref="K96:M96"/>
    <mergeCell ref="K87:M87"/>
    <mergeCell ref="K88:M88"/>
    <mergeCell ref="K89:M89"/>
    <mergeCell ref="K90:M90"/>
    <mergeCell ref="K91:M91"/>
    <mergeCell ref="K82:M82"/>
    <mergeCell ref="K83:M83"/>
    <mergeCell ref="K84:M84"/>
    <mergeCell ref="K85:M85"/>
    <mergeCell ref="K86:M86"/>
    <mergeCell ref="K77:M77"/>
    <mergeCell ref="K78:M78"/>
    <mergeCell ref="K79:M79"/>
    <mergeCell ref="K80:M80"/>
    <mergeCell ref="K81:M81"/>
    <mergeCell ref="K74:M74"/>
    <mergeCell ref="K75:M75"/>
    <mergeCell ref="K76:M76"/>
    <mergeCell ref="K70:M70"/>
    <mergeCell ref="K71:M71"/>
    <mergeCell ref="K72:M72"/>
    <mergeCell ref="K73:M73"/>
    <mergeCell ref="K65:M65"/>
    <mergeCell ref="K66:M66"/>
    <mergeCell ref="K67:M67"/>
    <mergeCell ref="K68:M68"/>
    <mergeCell ref="K69:M69"/>
    <mergeCell ref="K60:M60"/>
    <mergeCell ref="K61:M61"/>
    <mergeCell ref="K62:M62"/>
    <mergeCell ref="K34:M34"/>
    <mergeCell ref="K35:M35"/>
    <mergeCell ref="K63:M63"/>
    <mergeCell ref="K64:M64"/>
    <mergeCell ref="K58:M58"/>
    <mergeCell ref="K59:M59"/>
    <mergeCell ref="K37:M37"/>
    <mergeCell ref="K24:M24"/>
    <mergeCell ref="K25:M25"/>
    <mergeCell ref="K26:M26"/>
    <mergeCell ref="K27:M27"/>
    <mergeCell ref="K28:M28"/>
    <mergeCell ref="K36:M36"/>
    <mergeCell ref="C11:C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9:M29"/>
    <mergeCell ref="K30:M30"/>
    <mergeCell ref="K31:M31"/>
    <mergeCell ref="K32:M32"/>
    <mergeCell ref="K33:M33"/>
    <mergeCell ref="K1:N1"/>
    <mergeCell ref="A9:N9"/>
    <mergeCell ref="A11:A12"/>
    <mergeCell ref="B11:B12"/>
    <mergeCell ref="N11:N12"/>
    <mergeCell ref="D11:M11"/>
    <mergeCell ref="K12:M12"/>
    <mergeCell ref="K23:M23"/>
    <mergeCell ref="J8:N8"/>
    <mergeCell ref="J7:K7"/>
  </mergeCells>
  <printOptions horizontalCentered="1"/>
  <pageMargins left="0.78740157480314965" right="0.78740157480314965" top="1.1811023622047245" bottom="0.39370078740157483" header="0" footer="0"/>
  <pageSetup paperSize="9" scale="61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на печать (5)</vt:lpstr>
      <vt:lpstr>'Приложение на печать (5)'!Область_печати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2017-06-19T10:05:18Z</cp:lastPrinted>
  <dcterms:created xsi:type="dcterms:W3CDTF">2006-09-16T00:00:00Z</dcterms:created>
  <dcterms:modified xsi:type="dcterms:W3CDTF">2024-03-14T12:28:22Z</dcterms:modified>
</cp:coreProperties>
</file>