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Лист2!$A$1:$J$126</definedName>
  </definedNames>
  <calcPr calcId="144525"/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D9" i="2"/>
  <c r="E10" i="2"/>
  <c r="F10" i="2"/>
  <c r="G10" i="2"/>
  <c r="H10" i="2"/>
  <c r="I10" i="2"/>
  <c r="D10" i="2"/>
  <c r="E11" i="2"/>
  <c r="F11" i="2"/>
  <c r="G11" i="2"/>
  <c r="H11" i="2"/>
  <c r="I11" i="2"/>
  <c r="D11" i="2"/>
  <c r="E12" i="2"/>
  <c r="F12" i="2"/>
  <c r="G12" i="2"/>
  <c r="H12" i="2"/>
  <c r="I12" i="2"/>
  <c r="D12" i="2"/>
  <c r="C118" i="2" l="1"/>
  <c r="E88" i="2" l="1"/>
  <c r="F88" i="2"/>
  <c r="G88" i="2"/>
  <c r="H88" i="2"/>
  <c r="I88" i="2"/>
  <c r="D88" i="2"/>
  <c r="C89" i="2"/>
  <c r="C77" i="2"/>
  <c r="C78" i="2"/>
  <c r="H83" i="2" l="1"/>
  <c r="E49" i="2" l="1"/>
  <c r="E48" i="2" s="1"/>
  <c r="F49" i="2"/>
  <c r="F48" i="2" s="1"/>
  <c r="G48" i="2"/>
  <c r="H49" i="2"/>
  <c r="I49" i="2"/>
  <c r="I50" i="2"/>
  <c r="D49" i="2"/>
  <c r="D48" i="2" s="1"/>
  <c r="E52" i="2"/>
  <c r="F52" i="2"/>
  <c r="G52" i="2"/>
  <c r="H52" i="2"/>
  <c r="I52" i="2"/>
  <c r="D52" i="2"/>
  <c r="C54" i="2"/>
  <c r="C39" i="2"/>
  <c r="E37" i="2"/>
  <c r="F37" i="2"/>
  <c r="G37" i="2"/>
  <c r="H37" i="2"/>
  <c r="I37" i="2"/>
  <c r="D37" i="2"/>
  <c r="F42" i="2"/>
  <c r="C32" i="2"/>
  <c r="C31" i="2"/>
  <c r="I48" i="2" l="1"/>
  <c r="C49" i="2"/>
  <c r="H48" i="2"/>
  <c r="C27" i="2" l="1"/>
  <c r="C25" i="2"/>
  <c r="F107" i="2" l="1"/>
  <c r="C108" i="2"/>
  <c r="C56" i="2"/>
  <c r="E55" i="2"/>
  <c r="F55" i="2"/>
  <c r="G55" i="2"/>
  <c r="H55" i="2"/>
  <c r="I55" i="2"/>
  <c r="D55" i="2"/>
  <c r="C53" i="2" l="1"/>
  <c r="G60" i="2" l="1"/>
  <c r="G63" i="2"/>
  <c r="C74" i="2" l="1"/>
  <c r="C73" i="2" s="1"/>
  <c r="I73" i="2"/>
  <c r="H73" i="2"/>
  <c r="G73" i="2"/>
  <c r="F73" i="2"/>
  <c r="E73" i="2"/>
  <c r="D73" i="2"/>
  <c r="C16" i="2" l="1"/>
  <c r="C15" i="2"/>
  <c r="I85" i="2"/>
  <c r="H85" i="2"/>
  <c r="G85" i="2"/>
  <c r="F85" i="2"/>
  <c r="E85" i="2"/>
  <c r="D85" i="2"/>
  <c r="H44" i="2"/>
  <c r="H105" i="2"/>
  <c r="F105" i="2"/>
  <c r="E44" i="2"/>
  <c r="E42" i="2" s="1"/>
  <c r="E105" i="2"/>
  <c r="G44" i="2"/>
  <c r="G42" i="2" s="1"/>
  <c r="G105" i="2"/>
  <c r="G114" i="2"/>
  <c r="G112" i="2" s="1"/>
  <c r="I44" i="2"/>
  <c r="I42" i="2" s="1"/>
  <c r="I105" i="2"/>
  <c r="A88" i="2"/>
  <c r="A89" i="2" s="1"/>
  <c r="A90" i="2" s="1"/>
  <c r="A91" i="2" s="1"/>
  <c r="A92" i="2" s="1"/>
  <c r="A93" i="2" s="1"/>
  <c r="A94" i="2" s="1"/>
  <c r="B89" i="2"/>
  <c r="B90" i="2"/>
  <c r="D92" i="2"/>
  <c r="E92" i="2"/>
  <c r="F92" i="2"/>
  <c r="G92" i="2"/>
  <c r="H92" i="2"/>
  <c r="I92" i="2"/>
  <c r="C93" i="2"/>
  <c r="C94" i="2"/>
  <c r="I44" i="3"/>
  <c r="G34" i="2"/>
  <c r="H34" i="2"/>
  <c r="I34" i="2"/>
  <c r="F63" i="2"/>
  <c r="G98" i="2"/>
  <c r="D98" i="2"/>
  <c r="E45" i="2"/>
  <c r="F45" i="2"/>
  <c r="G45" i="2"/>
  <c r="H45" i="2"/>
  <c r="I45" i="2"/>
  <c r="D45" i="2"/>
  <c r="C45" i="4"/>
  <c r="C50" i="4"/>
  <c r="C58" i="4"/>
  <c r="C79" i="4"/>
  <c r="C70" i="4" s="1"/>
  <c r="D364" i="4"/>
  <c r="E364" i="4"/>
  <c r="F364" i="4"/>
  <c r="G364" i="4"/>
  <c r="G358" i="4"/>
  <c r="H364" i="4"/>
  <c r="H358" i="4"/>
  <c r="I364" i="4"/>
  <c r="I358" i="4"/>
  <c r="D381" i="4"/>
  <c r="E381" i="4"/>
  <c r="E375" i="4" s="1"/>
  <c r="F381" i="4"/>
  <c r="G381" i="4"/>
  <c r="H381" i="4"/>
  <c r="I381" i="4"/>
  <c r="I375" i="4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9" i="4"/>
  <c r="C95" i="4"/>
  <c r="C118" i="4"/>
  <c r="C126" i="4"/>
  <c r="F142" i="4"/>
  <c r="G142" i="4"/>
  <c r="H142" i="4"/>
  <c r="I142" i="4"/>
  <c r="C243" i="4"/>
  <c r="D267" i="4"/>
  <c r="E267" i="4"/>
  <c r="F267" i="4"/>
  <c r="G267" i="4"/>
  <c r="H267" i="4"/>
  <c r="I267" i="4"/>
  <c r="I259" i="4"/>
  <c r="D365" i="4"/>
  <c r="D359" i="4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E444" i="4"/>
  <c r="F451" i="4"/>
  <c r="F448" i="4"/>
  <c r="G451" i="4"/>
  <c r="G448" i="4"/>
  <c r="H451" i="4"/>
  <c r="H448" i="4"/>
  <c r="I451" i="4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/>
  <c r="D31" i="4"/>
  <c r="D72" i="4"/>
  <c r="D116" i="4"/>
  <c r="D143" i="4"/>
  <c r="D135" i="4"/>
  <c r="D193" i="4"/>
  <c r="D223" i="4"/>
  <c r="D221" i="4"/>
  <c r="D244" i="4"/>
  <c r="D268" i="4"/>
  <c r="D260" i="4" s="1"/>
  <c r="D350" i="4"/>
  <c r="D366" i="4"/>
  <c r="D360" i="4"/>
  <c r="D383" i="4"/>
  <c r="D400" i="4"/>
  <c r="D394" i="4" s="1"/>
  <c r="D415" i="4"/>
  <c r="D155" i="4"/>
  <c r="D175" i="4"/>
  <c r="D171" i="4"/>
  <c r="E31" i="4"/>
  <c r="E25" i="4" s="1"/>
  <c r="E72" i="4"/>
  <c r="E116" i="4"/>
  <c r="E143" i="4"/>
  <c r="E193" i="4"/>
  <c r="E223" i="4"/>
  <c r="E250" i="4"/>
  <c r="E244" i="4" s="1"/>
  <c r="E268" i="4"/>
  <c r="E350" i="4"/>
  <c r="E366" i="4"/>
  <c r="E383" i="4"/>
  <c r="E400" i="4"/>
  <c r="E415" i="4"/>
  <c r="E411" i="4"/>
  <c r="E409" i="4" s="1"/>
  <c r="E155" i="4"/>
  <c r="E175" i="4"/>
  <c r="E171" i="4"/>
  <c r="E436" i="4"/>
  <c r="E452" i="4"/>
  <c r="E449" i="4" s="1"/>
  <c r="E445" i="4" s="1"/>
  <c r="E316" i="4"/>
  <c r="E314" i="4"/>
  <c r="F31" i="4"/>
  <c r="F72" i="4"/>
  <c r="F66" i="4" s="1"/>
  <c r="F116" i="4"/>
  <c r="F143" i="4"/>
  <c r="F193" i="4"/>
  <c r="F223" i="4"/>
  <c r="F215" i="4" s="1"/>
  <c r="F268" i="4"/>
  <c r="F350" i="4"/>
  <c r="F343" i="4"/>
  <c r="F366" i="4"/>
  <c r="F383" i="4"/>
  <c r="F400" i="4"/>
  <c r="F423" i="4"/>
  <c r="F415" i="4"/>
  <c r="F155" i="4"/>
  <c r="F175" i="4"/>
  <c r="F171" i="4" s="1"/>
  <c r="F436" i="4"/>
  <c r="F452" i="4"/>
  <c r="F449" i="4"/>
  <c r="G31" i="4"/>
  <c r="G25" i="4"/>
  <c r="G72" i="4"/>
  <c r="G66" i="4"/>
  <c r="G116" i="4"/>
  <c r="G143" i="4"/>
  <c r="G135" i="4" s="1"/>
  <c r="G193" i="4"/>
  <c r="G223" i="4"/>
  <c r="G215" i="4"/>
  <c r="G268" i="4"/>
  <c r="G350" i="4"/>
  <c r="G343" i="4" s="1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41" i="4" s="1"/>
  <c r="H135" i="4"/>
  <c r="H193" i="4"/>
  <c r="H223" i="4"/>
  <c r="H221" i="4" s="1"/>
  <c r="H268" i="4"/>
  <c r="H350" i="4"/>
  <c r="H349" i="4"/>
  <c r="H366" i="4"/>
  <c r="H360" i="4"/>
  <c r="H383" i="4"/>
  <c r="H377" i="4"/>
  <c r="H400" i="4"/>
  <c r="H423" i="4"/>
  <c r="H415" i="4" s="1"/>
  <c r="H155" i="4"/>
  <c r="H175" i="4"/>
  <c r="H173" i="4"/>
  <c r="H168" i="4" s="1"/>
  <c r="H436" i="4"/>
  <c r="H452" i="4"/>
  <c r="H449" i="4"/>
  <c r="I31" i="4"/>
  <c r="I25" i="4"/>
  <c r="I72" i="4"/>
  <c r="I116" i="4"/>
  <c r="I143" i="4"/>
  <c r="I193" i="4"/>
  <c r="I184" i="4" s="1"/>
  <c r="I181" i="4" s="1"/>
  <c r="I223" i="4"/>
  <c r="I215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378" i="4" s="1"/>
  <c r="G401" i="4"/>
  <c r="H367" i="4"/>
  <c r="H384" i="4"/>
  <c r="H401" i="4"/>
  <c r="H395" i="4"/>
  <c r="I367" i="4"/>
  <c r="I384" i="4"/>
  <c r="I401" i="4"/>
  <c r="I395" i="4"/>
  <c r="D29" i="4"/>
  <c r="D70" i="4"/>
  <c r="D64" i="4" s="1"/>
  <c r="D114" i="4"/>
  <c r="D30" i="4"/>
  <c r="D71" i="4"/>
  <c r="D65" i="4"/>
  <c r="D115" i="4"/>
  <c r="E29" i="4"/>
  <c r="E70" i="4"/>
  <c r="E30" i="4"/>
  <c r="E24" i="4" s="1"/>
  <c r="E71" i="4"/>
  <c r="E115" i="4"/>
  <c r="F29" i="4"/>
  <c r="F23" i="4" s="1"/>
  <c r="F70" i="4"/>
  <c r="F30" i="4"/>
  <c r="F71" i="4"/>
  <c r="F65" i="4" s="1"/>
  <c r="F115" i="4"/>
  <c r="F103" i="4"/>
  <c r="G29" i="4"/>
  <c r="G70" i="4"/>
  <c r="G30" i="4"/>
  <c r="G24" i="4"/>
  <c r="G71" i="4"/>
  <c r="G65" i="4" s="1"/>
  <c r="G115" i="4"/>
  <c r="H29" i="4"/>
  <c r="H16" i="4"/>
  <c r="H70" i="4"/>
  <c r="H30" i="4"/>
  <c r="H24" i="4"/>
  <c r="H71" i="4"/>
  <c r="H115" i="4"/>
  <c r="H103" i="4" s="1"/>
  <c r="I29" i="4"/>
  <c r="I70" i="4"/>
  <c r="I64" i="4" s="1"/>
  <c r="I30" i="4"/>
  <c r="I24" i="4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I23" i="4"/>
  <c r="C22" i="4"/>
  <c r="C33" i="4"/>
  <c r="C32" i="4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/>
  <c r="E51" i="4"/>
  <c r="C51" i="4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/>
  <c r="F104" i="4"/>
  <c r="F114" i="4"/>
  <c r="F102" i="4"/>
  <c r="G103" i="4"/>
  <c r="G104" i="4"/>
  <c r="G114" i="4"/>
  <c r="G102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E151" i="4"/>
  <c r="F150" i="4"/>
  <c r="F151" i="4"/>
  <c r="I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9" i="4"/>
  <c r="C188" i="4"/>
  <c r="C189" i="4"/>
  <c r="D184" i="4"/>
  <c r="D181" i="4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F205" i="4"/>
  <c r="F203" i="4"/>
  <c r="G205" i="4"/>
  <c r="G203" i="4"/>
  <c r="H205" i="4"/>
  <c r="I205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I213" i="4" s="1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H260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G266" i="4"/>
  <c r="H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/>
  <c r="H310" i="4"/>
  <c r="H311" i="4"/>
  <c r="H312" i="4"/>
  <c r="I310" i="4"/>
  <c r="I309" i="4" s="1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8" i="4"/>
  <c r="H359" i="4"/>
  <c r="H361" i="4"/>
  <c r="I359" i="4"/>
  <c r="I361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7" i="4"/>
  <c r="E378" i="4"/>
  <c r="F375" i="4"/>
  <c r="F376" i="4"/>
  <c r="F378" i="4"/>
  <c r="G376" i="4"/>
  <c r="H375" i="4"/>
  <c r="H376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F394" i="4"/>
  <c r="F395" i="4"/>
  <c r="G393" i="4"/>
  <c r="G394" i="4"/>
  <c r="G395" i="4"/>
  <c r="H393" i="4"/>
  <c r="H394" i="4"/>
  <c r="I393" i="4"/>
  <c r="I394" i="4"/>
  <c r="I391" i="4" s="1"/>
  <c r="D397" i="4"/>
  <c r="E397" i="4"/>
  <c r="G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/>
  <c r="G411" i="4"/>
  <c r="G409" i="4"/>
  <c r="H411" i="4"/>
  <c r="H409" i="4" s="1"/>
  <c r="D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/>
  <c r="H431" i="4"/>
  <c r="H429" i="4" s="1"/>
  <c r="I431" i="4"/>
  <c r="I429" i="4"/>
  <c r="C437" i="4"/>
  <c r="E438" i="4"/>
  <c r="E434" i="4" s="1"/>
  <c r="C439" i="4"/>
  <c r="C440" i="4"/>
  <c r="C441" i="4"/>
  <c r="F445" i="4"/>
  <c r="G445" i="4"/>
  <c r="H444" i="4"/>
  <c r="E450" i="4"/>
  <c r="F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D61" i="2"/>
  <c r="A37" i="2"/>
  <c r="A38" i="2" s="1"/>
  <c r="A39" i="2" s="1"/>
  <c r="A40" i="2" s="1"/>
  <c r="A42" i="2" s="1"/>
  <c r="A43" i="2" s="1"/>
  <c r="A44" i="2" s="1"/>
  <c r="A45" i="2" s="1"/>
  <c r="A46" i="2" s="1"/>
  <c r="A48" i="2" s="1"/>
  <c r="A49" i="2" s="1"/>
  <c r="A50" i="2" s="1"/>
  <c r="A52" i="2" s="1"/>
  <c r="A53" i="2" s="1"/>
  <c r="A54" i="2" s="1"/>
  <c r="A57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2" i="2" s="1"/>
  <c r="A76" i="2" s="1"/>
  <c r="A77" i="2" s="1"/>
  <c r="A78" i="2" s="1"/>
  <c r="C69" i="2"/>
  <c r="H98" i="2"/>
  <c r="I98" i="2"/>
  <c r="F60" i="2"/>
  <c r="D44" i="2"/>
  <c r="D42" i="2" s="1"/>
  <c r="D105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2" s="1"/>
  <c r="A84" i="2"/>
  <c r="A86" i="2" s="1"/>
  <c r="E106" i="2"/>
  <c r="E100" i="2" s="1"/>
  <c r="C109" i="2"/>
  <c r="C110" i="2"/>
  <c r="D107" i="2"/>
  <c r="G107" i="2"/>
  <c r="H107" i="2"/>
  <c r="I107" i="2"/>
  <c r="E107" i="2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9" i="2" s="1"/>
  <c r="A110" i="2" s="1"/>
  <c r="A112" i="2" s="1"/>
  <c r="A113" i="2" s="1"/>
  <c r="A114" i="2" s="1"/>
  <c r="A115" i="2" s="1"/>
  <c r="A116" i="2" s="1"/>
  <c r="A117" i="2" s="1"/>
  <c r="A118" i="2" s="1"/>
  <c r="A120" i="2" s="1"/>
  <c r="A121" i="2" s="1"/>
  <c r="A122" i="2" s="1"/>
  <c r="A124" i="2" s="1"/>
  <c r="D83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F106" i="2"/>
  <c r="F100" i="2" s="1"/>
  <c r="G106" i="2"/>
  <c r="G100" i="2" s="1"/>
  <c r="H106" i="2"/>
  <c r="H100" i="2" s="1"/>
  <c r="I106" i="2"/>
  <c r="I100" i="2" s="1"/>
  <c r="D106" i="2"/>
  <c r="D100" i="2" s="1"/>
  <c r="C124" i="2"/>
  <c r="C123" i="2" s="1"/>
  <c r="E63" i="2"/>
  <c r="C57" i="2"/>
  <c r="C55" i="2" s="1"/>
  <c r="C103" i="2"/>
  <c r="C64" i="2"/>
  <c r="C65" i="2"/>
  <c r="E71" i="2"/>
  <c r="F71" i="2"/>
  <c r="G71" i="2"/>
  <c r="H71" i="2"/>
  <c r="I71" i="2"/>
  <c r="D71" i="2"/>
  <c r="C72" i="2"/>
  <c r="C71" i="2" s="1"/>
  <c r="E123" i="2"/>
  <c r="E83" i="2"/>
  <c r="F83" i="2"/>
  <c r="G83" i="2"/>
  <c r="I83" i="2"/>
  <c r="E34" i="2"/>
  <c r="F34" i="2"/>
  <c r="D34" i="2"/>
  <c r="D123" i="2"/>
  <c r="D121" i="2"/>
  <c r="E121" i="2"/>
  <c r="F121" i="2"/>
  <c r="G121" i="2"/>
  <c r="H121" i="2"/>
  <c r="I121" i="2"/>
  <c r="C122" i="2"/>
  <c r="C121" i="2" s="1"/>
  <c r="C120" i="2"/>
  <c r="C119" i="2" s="1"/>
  <c r="E119" i="2"/>
  <c r="D119" i="2"/>
  <c r="C46" i="2"/>
  <c r="F123" i="2"/>
  <c r="F119" i="2"/>
  <c r="G123" i="2"/>
  <c r="G119" i="2"/>
  <c r="H123" i="2"/>
  <c r="H119" i="2"/>
  <c r="I123" i="2"/>
  <c r="I119" i="2"/>
  <c r="C86" i="2"/>
  <c r="C85" i="2" s="1"/>
  <c r="C84" i="2"/>
  <c r="C83" i="2" s="1"/>
  <c r="E60" i="2"/>
  <c r="H60" i="2"/>
  <c r="I60" i="2"/>
  <c r="D60" i="2"/>
  <c r="D63" i="2"/>
  <c r="H63" i="2"/>
  <c r="I63" i="2"/>
  <c r="C35" i="2"/>
  <c r="H42" i="2"/>
  <c r="G444" i="4"/>
  <c r="G447" i="4"/>
  <c r="H397" i="4"/>
  <c r="F380" i="4"/>
  <c r="F377" i="4"/>
  <c r="F374" i="4"/>
  <c r="F221" i="4"/>
  <c r="H215" i="4"/>
  <c r="E191" i="4"/>
  <c r="H171" i="4"/>
  <c r="C171" i="4"/>
  <c r="D141" i="4"/>
  <c r="H68" i="4"/>
  <c r="E430" i="4"/>
  <c r="E429" i="4" s="1"/>
  <c r="C430" i="4"/>
  <c r="C429" i="4" s="1"/>
  <c r="C268" i="4"/>
  <c r="C260" i="4" s="1"/>
  <c r="D112" i="4"/>
  <c r="G450" i="4"/>
  <c r="E413" i="4"/>
  <c r="G363" i="4"/>
  <c r="I221" i="4"/>
  <c r="I203" i="4"/>
  <c r="G171" i="4"/>
  <c r="H134" i="4"/>
  <c r="H132" i="4" s="1"/>
  <c r="I68" i="4"/>
  <c r="D153" i="4"/>
  <c r="C124" i="4"/>
  <c r="C205" i="4"/>
  <c r="C159" i="4"/>
  <c r="D132" i="4"/>
  <c r="I112" i="4"/>
  <c r="I101" i="4"/>
  <c r="D68" i="4"/>
  <c r="C30" i="4"/>
  <c r="E447" i="4"/>
  <c r="C114" i="4"/>
  <c r="C102" i="4" s="1"/>
  <c r="E64" i="4"/>
  <c r="E62" i="4"/>
  <c r="E68" i="4"/>
  <c r="H380" i="4"/>
  <c r="H378" i="4"/>
  <c r="E395" i="4"/>
  <c r="E391" i="4" s="1"/>
  <c r="C401" i="4"/>
  <c r="C395" i="4" s="1"/>
  <c r="D378" i="4"/>
  <c r="C384" i="4"/>
  <c r="I173" i="4"/>
  <c r="I168" i="4" s="1"/>
  <c r="C168" i="4" s="1"/>
  <c r="I171" i="4"/>
  <c r="I360" i="4"/>
  <c r="I357" i="4" s="1"/>
  <c r="I363" i="4"/>
  <c r="H151" i="4"/>
  <c r="H149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D233" i="4" s="1"/>
  <c r="I448" i="4"/>
  <c r="I444" i="4" s="1"/>
  <c r="I443" i="4" s="1"/>
  <c r="I450" i="4"/>
  <c r="F444" i="4"/>
  <c r="F443" i="4" s="1"/>
  <c r="F447" i="4"/>
  <c r="C13" i="4"/>
  <c r="G68" i="4"/>
  <c r="G64" i="4"/>
  <c r="G62" i="4" s="1"/>
  <c r="F24" i="4"/>
  <c r="F21" i="4"/>
  <c r="F27" i="4"/>
  <c r="G375" i="4"/>
  <c r="C375" i="4" s="1"/>
  <c r="G380" i="4"/>
  <c r="E363" i="4"/>
  <c r="E358" i="4"/>
  <c r="C196" i="4"/>
  <c r="I191" i="4"/>
  <c r="C25" i="4"/>
  <c r="H99" i="2"/>
  <c r="D374" i="4"/>
  <c r="C311" i="4"/>
  <c r="C84" i="4"/>
  <c r="C31" i="4"/>
  <c r="F393" i="4"/>
  <c r="F391" i="4"/>
  <c r="F397" i="4"/>
  <c r="I376" i="4"/>
  <c r="I380" i="4"/>
  <c r="E376" i="4"/>
  <c r="E374" i="4" s="1"/>
  <c r="E380" i="4"/>
  <c r="G357" i="4"/>
  <c r="I258" i="4"/>
  <c r="E259" i="4"/>
  <c r="E258" i="4" s="1"/>
  <c r="E266" i="4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C112" i="4" s="1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104" i="4" s="1"/>
  <c r="C72" i="4"/>
  <c r="C71" i="4"/>
  <c r="G391" i="4"/>
  <c r="C345" i="4"/>
  <c r="G309" i="4"/>
  <c r="H203" i="4"/>
  <c r="C200" i="4"/>
  <c r="C176" i="4"/>
  <c r="C156" i="4"/>
  <c r="I266" i="4"/>
  <c r="I153" i="4"/>
  <c r="C154" i="4"/>
  <c r="C267" i="4"/>
  <c r="F141" i="4"/>
  <c r="E114" i="2"/>
  <c r="E112" i="2" s="1"/>
  <c r="H447" i="4"/>
  <c r="H445" i="4"/>
  <c r="H443" i="4"/>
  <c r="D357" i="4"/>
  <c r="F12" i="4"/>
  <c r="C309" i="4"/>
  <c r="C467" i="4"/>
  <c r="D466" i="4"/>
  <c r="C466" i="4" s="1"/>
  <c r="G101" i="4"/>
  <c r="C416" i="4"/>
  <c r="G341" i="4"/>
  <c r="E341" i="4"/>
  <c r="H17" i="4"/>
  <c r="H9" i="4" s="1"/>
  <c r="C364" i="4"/>
  <c r="C358" i="4"/>
  <c r="C259" i="4"/>
  <c r="D215" i="4"/>
  <c r="C215" i="4" s="1"/>
  <c r="E203" i="4"/>
  <c r="C203" i="4" s="1"/>
  <c r="C175" i="4"/>
  <c r="I150" i="4"/>
  <c r="I149" i="4"/>
  <c r="F149" i="4"/>
  <c r="D151" i="4"/>
  <c r="G141" i="4"/>
  <c r="F134" i="4"/>
  <c r="F132" i="4" s="1"/>
  <c r="G112" i="4"/>
  <c r="F101" i="4"/>
  <c r="C103" i="4"/>
  <c r="C101" i="4" s="1"/>
  <c r="D66" i="4"/>
  <c r="C66" i="4"/>
  <c r="C53" i="4"/>
  <c r="C34" i="4"/>
  <c r="G27" i="4"/>
  <c r="H23" i="4"/>
  <c r="H21" i="4"/>
  <c r="D23" i="4"/>
  <c r="G17" i="4"/>
  <c r="G9" i="4"/>
  <c r="G19" i="4"/>
  <c r="G11" i="4"/>
  <c r="C365" i="4"/>
  <c r="C142" i="4"/>
  <c r="C134" i="4" s="1"/>
  <c r="C141" i="4"/>
  <c r="C381" i="4"/>
  <c r="C476" i="4"/>
  <c r="C473" i="4"/>
  <c r="C434" i="4"/>
  <c r="G374" i="4"/>
  <c r="D363" i="4"/>
  <c r="H341" i="4"/>
  <c r="C298" i="4"/>
  <c r="C217" i="4"/>
  <c r="G213" i="4"/>
  <c r="E153" i="4"/>
  <c r="H101" i="4"/>
  <c r="C92" i="4"/>
  <c r="F68" i="4"/>
  <c r="C68" i="4"/>
  <c r="I65" i="4"/>
  <c r="I62" i="4"/>
  <c r="C42" i="4"/>
  <c r="G16" i="4"/>
  <c r="G8" i="4"/>
  <c r="E27" i="4"/>
  <c r="H19" i="4"/>
  <c r="H11" i="4"/>
  <c r="D19" i="4"/>
  <c r="C19" i="4" s="1"/>
  <c r="C11" i="4" s="1"/>
  <c r="C382" i="4"/>
  <c r="G443" i="4"/>
  <c r="E443" i="4"/>
  <c r="C402" i="4"/>
  <c r="I374" i="4"/>
  <c r="C367" i="4"/>
  <c r="F361" i="4"/>
  <c r="C361" i="4"/>
  <c r="D341" i="4"/>
  <c r="C221" i="4"/>
  <c r="C208" i="4"/>
  <c r="C206" i="4"/>
  <c r="C194" i="4"/>
  <c r="C186" i="4"/>
  <c r="C178" i="4"/>
  <c r="E150" i="4"/>
  <c r="E149" i="4"/>
  <c r="C137" i="4"/>
  <c r="E132" i="4"/>
  <c r="E112" i="4"/>
  <c r="H112" i="4"/>
  <c r="E104" i="4"/>
  <c r="E101" i="4" s="1"/>
  <c r="C46" i="4"/>
  <c r="C36" i="4"/>
  <c r="I16" i="4"/>
  <c r="F16" i="4"/>
  <c r="F8" i="4"/>
  <c r="I19" i="4"/>
  <c r="I11" i="4"/>
  <c r="E19" i="4"/>
  <c r="E11" i="4"/>
  <c r="F17" i="4"/>
  <c r="F9" i="4"/>
  <c r="C399" i="4"/>
  <c r="C393" i="4"/>
  <c r="C29" i="4"/>
  <c r="C27" i="4" s="1"/>
  <c r="C468" i="4"/>
  <c r="C368" i="4"/>
  <c r="H357" i="4"/>
  <c r="C349" i="4"/>
  <c r="C304" i="4"/>
  <c r="C262" i="4"/>
  <c r="C422" i="4"/>
  <c r="C394" i="4"/>
  <c r="C438" i="4"/>
  <c r="I427" i="4"/>
  <c r="I426" i="4"/>
  <c r="H426" i="4"/>
  <c r="C385" i="4"/>
  <c r="E357" i="4"/>
  <c r="C359" i="4"/>
  <c r="C431" i="4"/>
  <c r="C310" i="4"/>
  <c r="C301" i="4"/>
  <c r="C295" i="4"/>
  <c r="G258" i="4"/>
  <c r="C237" i="4"/>
  <c r="C223" i="4"/>
  <c r="C343" i="4"/>
  <c r="C341" i="4" s="1"/>
  <c r="C291" i="4"/>
  <c r="C234" i="4"/>
  <c r="C183" i="4"/>
  <c r="D101" i="4"/>
  <c r="C94" i="4"/>
  <c r="C86" i="4"/>
  <c r="C73" i="4"/>
  <c r="H8" i="4"/>
  <c r="D8" i="4"/>
  <c r="E18" i="4"/>
  <c r="E10" i="4" s="1"/>
  <c r="E12" i="4"/>
  <c r="C12" i="4" s="1"/>
  <c r="C96" i="4"/>
  <c r="C90" i="4"/>
  <c r="C76" i="4"/>
  <c r="C44" i="4"/>
  <c r="G12" i="4"/>
  <c r="C14" i="4"/>
  <c r="I12" i="4"/>
  <c r="C226" i="4"/>
  <c r="I8" i="4"/>
  <c r="C23" i="4"/>
  <c r="H27" i="4"/>
  <c r="D27" i="4"/>
  <c r="D24" i="4"/>
  <c r="C24" i="4" s="1"/>
  <c r="E16" i="4"/>
  <c r="I423" i="4"/>
  <c r="F250" i="4"/>
  <c r="I27" i="4"/>
  <c r="D213" i="4"/>
  <c r="C213" i="4" s="1"/>
  <c r="C377" i="4"/>
  <c r="C132" i="4"/>
  <c r="C64" i="4"/>
  <c r="C266" i="4"/>
  <c r="C391" i="4"/>
  <c r="C378" i="4"/>
  <c r="C376" i="4"/>
  <c r="C374" i="4"/>
  <c r="C397" i="4"/>
  <c r="C427" i="4"/>
  <c r="C426" i="4" s="1"/>
  <c r="F357" i="4"/>
  <c r="D465" i="4"/>
  <c r="D62" i="4"/>
  <c r="C65" i="4"/>
  <c r="I415" i="4"/>
  <c r="I413" i="4" s="1"/>
  <c r="C423" i="4"/>
  <c r="C415" i="4" s="1"/>
  <c r="C413" i="4" s="1"/>
  <c r="E8" i="4"/>
  <c r="F244" i="4"/>
  <c r="F18" i="4" s="1"/>
  <c r="F10" i="4" s="1"/>
  <c r="F7" i="4" s="1"/>
  <c r="G250" i="4"/>
  <c r="G244" i="4" s="1"/>
  <c r="F241" i="4"/>
  <c r="I411" i="4"/>
  <c r="I409" i="4"/>
  <c r="I99" i="2" l="1"/>
  <c r="I102" i="2"/>
  <c r="G99" i="2"/>
  <c r="G96" i="2" s="1"/>
  <c r="G102" i="2"/>
  <c r="D99" i="2"/>
  <c r="D102" i="2"/>
  <c r="E99" i="2"/>
  <c r="E102" i="2"/>
  <c r="F99" i="2"/>
  <c r="F102" i="2"/>
  <c r="H102" i="2"/>
  <c r="D114" i="2"/>
  <c r="D112" i="2" s="1"/>
  <c r="C105" i="2"/>
  <c r="C99" i="2" s="1"/>
  <c r="C45" i="2"/>
  <c r="C44" i="2"/>
  <c r="D67" i="2"/>
  <c r="C107" i="2"/>
  <c r="F98" i="2"/>
  <c r="C104" i="2"/>
  <c r="C98" i="2" s="1"/>
  <c r="C81" i="2"/>
  <c r="C43" i="2"/>
  <c r="I29" i="2"/>
  <c r="C92" i="2"/>
  <c r="C106" i="2"/>
  <c r="C100" i="2" s="1"/>
  <c r="H29" i="2"/>
  <c r="C34" i="2"/>
  <c r="H96" i="2"/>
  <c r="C63" i="2"/>
  <c r="D96" i="2"/>
  <c r="C60" i="2"/>
  <c r="I96" i="2"/>
  <c r="D59" i="2"/>
  <c r="C40" i="2"/>
  <c r="C50" i="2"/>
  <c r="C52" i="2"/>
  <c r="C14" i="2"/>
  <c r="G7" i="4"/>
  <c r="H250" i="4"/>
  <c r="D11" i="4"/>
  <c r="C411" i="4"/>
  <c r="C409" i="4" s="1"/>
  <c r="G18" i="4"/>
  <c r="G10" i="4" s="1"/>
  <c r="G235" i="4"/>
  <c r="G233" i="4" s="1"/>
  <c r="G241" i="4"/>
  <c r="D21" i="4"/>
  <c r="C21" i="4" s="1"/>
  <c r="F15" i="4"/>
  <c r="D464" i="4"/>
  <c r="C465" i="4"/>
  <c r="C357" i="4"/>
  <c r="C173" i="4"/>
  <c r="I447" i="4"/>
  <c r="C33" i="2"/>
  <c r="F235" i="4"/>
  <c r="F233" i="4" s="1"/>
  <c r="I17" i="4"/>
  <c r="I9" i="4" s="1"/>
  <c r="D149" i="4"/>
  <c r="C151" i="4"/>
  <c r="C16" i="4"/>
  <c r="C8" i="4" s="1"/>
  <c r="G29" i="2"/>
  <c r="E98" i="2"/>
  <c r="E96" i="2" s="1"/>
  <c r="C363" i="4"/>
  <c r="E17" i="4"/>
  <c r="C360" i="4"/>
  <c r="G150" i="4"/>
  <c r="G153" i="4"/>
  <c r="C153" i="4" s="1"/>
  <c r="F259" i="4"/>
  <c r="F258" i="4" s="1"/>
  <c r="C258" i="4" s="1"/>
  <c r="F266" i="4"/>
  <c r="I134" i="4"/>
  <c r="I132" i="4" s="1"/>
  <c r="I141" i="4"/>
  <c r="C82" i="2"/>
  <c r="H62" i="4"/>
  <c r="C62" i="4" s="1"/>
  <c r="C383" i="4"/>
  <c r="C380" i="4" s="1"/>
  <c r="C193" i="4"/>
  <c r="F96" i="2" l="1"/>
  <c r="C42" i="2"/>
  <c r="C29" i="2"/>
  <c r="C18" i="2"/>
  <c r="C10" i="2" s="1"/>
  <c r="C96" i="2"/>
  <c r="C102" i="2"/>
  <c r="C26" i="2"/>
  <c r="C21" i="2"/>
  <c r="C13" i="2" s="1"/>
  <c r="E67" i="2"/>
  <c r="E61" i="2"/>
  <c r="E59" i="2" s="1"/>
  <c r="C48" i="2"/>
  <c r="C76" i="2"/>
  <c r="C37" i="2"/>
  <c r="F114" i="2"/>
  <c r="F112" i="2" s="1"/>
  <c r="C23" i="2"/>
  <c r="H114" i="2"/>
  <c r="H112" i="2" s="1"/>
  <c r="C191" i="4"/>
  <c r="C184" i="4"/>
  <c r="C181" i="4" s="1"/>
  <c r="C88" i="2"/>
  <c r="C90" i="2"/>
  <c r="G149" i="4"/>
  <c r="C149" i="4" s="1"/>
  <c r="C150" i="4"/>
  <c r="E9" i="4"/>
  <c r="E7" i="4" s="1"/>
  <c r="E15" i="4"/>
  <c r="F67" i="2"/>
  <c r="F61" i="2"/>
  <c r="F59" i="2" s="1"/>
  <c r="D463" i="4"/>
  <c r="C464" i="4"/>
  <c r="G15" i="4"/>
  <c r="C80" i="2"/>
  <c r="H244" i="4"/>
  <c r="I250" i="4"/>
  <c r="H18" i="4" l="1"/>
  <c r="H241" i="4"/>
  <c r="H235" i="4"/>
  <c r="H233" i="4" s="1"/>
  <c r="C114" i="2"/>
  <c r="C112" i="2" s="1"/>
  <c r="C116" i="2"/>
  <c r="G61" i="2"/>
  <c r="G59" i="2" s="1"/>
  <c r="G67" i="2"/>
  <c r="I114" i="2"/>
  <c r="I112" i="2" s="1"/>
  <c r="I244" i="4"/>
  <c r="C244" i="4" s="1"/>
  <c r="C250" i="4"/>
  <c r="C249" i="4" s="1"/>
  <c r="C463" i="4"/>
  <c r="D462" i="4"/>
  <c r="C235" i="4" l="1"/>
  <c r="C241" i="4"/>
  <c r="D461" i="4"/>
  <c r="C462" i="4"/>
  <c r="I18" i="4"/>
  <c r="I235" i="4"/>
  <c r="I233" i="4" s="1"/>
  <c r="C233" i="4" s="1"/>
  <c r="I241" i="4"/>
  <c r="H67" i="2"/>
  <c r="H61" i="2"/>
  <c r="H59" i="2" s="1"/>
  <c r="H10" i="4"/>
  <c r="H7" i="4" s="1"/>
  <c r="H15" i="4"/>
  <c r="I10" i="4" l="1"/>
  <c r="I7" i="4" s="1"/>
  <c r="I15" i="4"/>
  <c r="I67" i="2"/>
  <c r="I61" i="2"/>
  <c r="I59" i="2" s="1"/>
  <c r="C59" i="2" s="1"/>
  <c r="C70" i="2"/>
  <c r="D460" i="4"/>
  <c r="C461" i="4"/>
  <c r="D459" i="4" l="1"/>
  <c r="C460" i="4"/>
  <c r="C67" i="2"/>
  <c r="C61" i="2"/>
  <c r="D458" i="4" l="1"/>
  <c r="C459" i="4"/>
  <c r="C458" i="4" l="1"/>
  <c r="D457" i="4"/>
  <c r="D456" i="4" l="1"/>
  <c r="C457" i="4"/>
  <c r="D455" i="4" l="1"/>
  <c r="C456" i="4"/>
  <c r="D454" i="4" l="1"/>
  <c r="D452" i="4"/>
  <c r="C455" i="4"/>
  <c r="D449" i="4" l="1"/>
  <c r="C452" i="4"/>
  <c r="D453" i="4"/>
  <c r="D451" i="4"/>
  <c r="C454" i="4"/>
  <c r="C453" i="4" s="1"/>
  <c r="D448" i="4" l="1"/>
  <c r="D450" i="4"/>
  <c r="D445" i="4" s="1"/>
  <c r="D444" i="4" s="1"/>
  <c r="D443" i="4" s="1"/>
  <c r="C451" i="4"/>
  <c r="C450" i="4" s="1"/>
  <c r="C449" i="4"/>
  <c r="C445" i="4" s="1"/>
  <c r="D18" i="4"/>
  <c r="D10" i="4" l="1"/>
  <c r="C18" i="4"/>
  <c r="C10" i="4" s="1"/>
  <c r="C448" i="4"/>
  <c r="D447" i="4"/>
  <c r="C447" i="4" s="1"/>
  <c r="D17" i="4"/>
  <c r="C444" i="4" l="1"/>
  <c r="C443" i="4" s="1"/>
  <c r="C17" i="4"/>
  <c r="C9" i="4" s="1"/>
  <c r="C7" i="4" s="1"/>
  <c r="D9" i="4"/>
  <c r="D7" i="4" s="1"/>
  <c r="D15" i="4"/>
  <c r="C15" i="4" s="1"/>
  <c r="C20" i="2" l="1"/>
  <c r="C12" i="2" s="1"/>
  <c r="C17" i="2"/>
  <c r="C19" i="2"/>
  <c r="C11" i="2" s="1"/>
  <c r="C9" i="2" l="1"/>
</calcChain>
</file>

<file path=xl/sharedStrings.xml><?xml version="1.0" encoding="utf-8"?>
<sst xmlns="http://schemas.openxmlformats.org/spreadsheetml/2006/main" count="1015" uniqueCount="222">
  <si>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</si>
  <si>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</si>
  <si>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</si>
  <si>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</si>
  <si>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</si>
  <si>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</si>
  <si>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</si>
  <si>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</si>
  <si>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</si>
  <si>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</si>
  <si>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</si>
  <si>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</si>
  <si>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</si>
  <si>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</si>
  <si>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</si>
  <si>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</si>
  <si>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</si>
  <si>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</si>
  <si>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</si>
  <si>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</si>
  <si>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</si>
  <si>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</si>
  <si>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</si>
  <si>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</si>
  <si>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</si>
  <si>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</si>
  <si>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</si>
  <si>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</si>
  <si>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</si>
  <si>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</si>
  <si>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</si>
  <si>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</si>
  <si>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</si>
  <si>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</si>
  <si>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</si>
  <si>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</si>
  <si>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</si>
  <si>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</si>
  <si>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</si>
  <si>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</si>
  <si>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</si>
  <si>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</si>
  <si>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</si>
  <si>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</si>
  <si>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</si>
  <si>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</si>
  <si>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</si>
  <si>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</si>
  <si>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</si>
  <si>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</si>
  <si>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</si>
  <si>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</si>
  <si>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</si>
  <si>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</si>
  <si>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</si>
  <si>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</si>
  <si>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</si>
  <si>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</si>
  <si>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</si>
  <si>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</si>
  <si>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</si>
  <si>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</si>
  <si>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</si>
  <si>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</si>
  <si>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</si>
  <si>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</si>
  <si>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</si>
  <si>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</si>
  <si>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</si>
  <si>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</si>
  <si>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</si>
  <si>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</si>
  <si>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</si>
  <si>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</si>
  <si>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</si>
  <si>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</si>
  <si>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</si>
  <si>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</si>
  <si>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</si>
  <si>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</si>
  <si>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</si>
  <si>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</si>
  <si>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</si>
  <si>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</si>
  <si>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</si>
  <si>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</si>
  <si>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</si>
  <si>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</si>
  <si>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</si>
  <si>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</si>
  <si>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</si>
  <si>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</si>
  <si>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</si>
  <si>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</si>
  <si>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</si>
  <si>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</si>
  <si>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</si>
  <si>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</si>
  <si>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</si>
  <si>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</si>
  <si>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</si>
  <si>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</si>
  <si>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</si>
  <si>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</si>
  <si>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</si>
  <si>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</si>
  <si>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</si>
  <si>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</si>
  <si>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</si>
  <si>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</si>
  <si>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</si>
  <si>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</si>
  <si>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</si>
  <si>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</si>
  <si>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</si>
  <si>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</si>
  <si>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</si>
  <si>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</si>
  <si>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</si>
  <si>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</si>
  <si>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</si>
  <si>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</si>
  <si>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</si>
  <si>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</si>
  <si>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</si>
  <si>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</si>
  <si>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</si>
  <si>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</si>
  <si>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</si>
  <si>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</si>
  <si>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</si>
  <si>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</si>
  <si>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</si>
  <si>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</si>
  <si>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</si>
  <si>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</si>
  <si>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</si>
  <si>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</si>
  <si>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</si>
  <si>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</si>
  <si>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</si>
  <si>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</si>
  <si>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</si>
  <si>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</si>
  <si>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</si>
  <si>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</si>
  <si>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</si>
  <si>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</si>
  <si>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</si>
  <si>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</si>
  <si>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</si>
  <si>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</si>
  <si>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</si>
  <si>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</si>
  <si>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</si>
  <si>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</si>
  <si>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</si>
  <si>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</si>
  <si>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</si>
  <si>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</si>
  <si>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</si>
  <si>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</si>
  <si>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</si>
  <si>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</si>
  <si>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</si>
  <si>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</si>
  <si>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</si>
  <si>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</si>
  <si>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</si>
  <si>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</si>
  <si>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</si>
  <si>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</si>
  <si>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</si>
  <si>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</si>
  <si>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</si>
  <si>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</si>
  <si>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</si>
  <si>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</si>
  <si>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</si>
  <si>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</si>
  <si>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</si>
  <si>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</si>
  <si>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</si>
  <si>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</si>
  <si>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</si>
  <si>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</si>
  <si>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</si>
  <si>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</si>
  <si>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</si>
  <si>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</si>
  <si>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</si>
  <si>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</si>
  <si>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</si>
  <si>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</si>
  <si>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</si>
  <si>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</si>
  <si>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</si>
  <si>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</si>
  <si>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</si>
  <si>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</si>
  <si>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</si>
  <si>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</si>
  <si>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</si>
  <si>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</si>
  <si>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</si>
  <si>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</si>
  <si>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</si>
  <si>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</si>
  <si>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</si>
  <si>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</si>
  <si>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</si>
  <si>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</si>
  <si>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>125.3</t>
  </si>
  <si>
    <t>55,56,57,           57.1-57.5</t>
  </si>
  <si>
    <t>Мероприятие 6 Мероприятия по  ремонту и замене  котельного оборудования на отопительной водогрейной угольной котельной в п. Сосновый Бор</t>
  </si>
  <si>
    <t>Приложение № 2                        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</si>
  <si>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 xml:space="preserve">Приложение  1                                                                                                                 к постановлению Администрации Артемовского городского округа                                    от   _______________  №  _________-ПА                              </t>
  </si>
  <si>
    <t>255.1</t>
  </si>
  <si>
    <t>255.2</t>
  </si>
  <si>
    <t>213.1</t>
  </si>
  <si>
    <t>387.1</t>
  </si>
  <si>
    <t>Строки 1-25,32-33,120-124,129-134,199-202,207-210,213-214,221-233,240-241,244-249,254-255.2,259-260,                            263-264,326-333,375-389,392-399,402-407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</si>
</sst>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wrapText="1"/>
    </xf>
    <xf numFmtId="165" fontId="9" fillId="0" borderId="2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wrapText="1"/>
    </xf>
    <xf numFmtId="165" fontId="4" fillId="4" borderId="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wrapText="1"/>
    </xf>
    <xf numFmtId="165" fontId="4" fillId="4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view="pageBreakPreview" topLeftCell="A5" zoomScale="75" zoomScaleNormal="90" zoomScaleSheetLayoutView="75" zoomScalePageLayoutView="90" workbookViewId="0">
      <selection activeCell="I15" sqref="I15"/>
    </sheetView>
  </sheetViews>
  <sheetFormatPr defaultRowHeight="15" x14ac:dyDescent="0.25"/>
  <cols>
    <col min="1" max="1" width="10.85546875" style="3" customWidth="1"/>
    <col min="2" max="2" width="43.5703125" style="1" customWidth="1"/>
    <col min="3" max="3" width="16.85546875" style="2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19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hidden="1" customHeight="1" x14ac:dyDescent="0.25">
      <c r="A1" s="68" t="s">
        <v>150</v>
      </c>
      <c r="B1" s="69"/>
      <c r="C1" s="70"/>
      <c r="D1" s="70"/>
      <c r="E1" s="70"/>
      <c r="F1" s="70"/>
      <c r="G1" s="70"/>
      <c r="H1" s="145" t="s">
        <v>187</v>
      </c>
      <c r="I1" s="145"/>
      <c r="J1" s="145"/>
    </row>
    <row r="2" spans="1:10" ht="89.25" customHeight="1" x14ac:dyDescent="0.25">
      <c r="A2" s="68"/>
      <c r="B2" s="69"/>
      <c r="C2" s="70"/>
      <c r="D2" s="70"/>
      <c r="E2" s="70"/>
      <c r="F2" s="70"/>
      <c r="G2" s="70"/>
      <c r="H2" s="145" t="s">
        <v>216</v>
      </c>
      <c r="I2" s="145"/>
      <c r="J2" s="145"/>
    </row>
    <row r="3" spans="1:10" ht="82.5" customHeight="1" x14ac:dyDescent="0.25">
      <c r="A3" s="68"/>
      <c r="B3" s="69"/>
      <c r="C3" s="70"/>
      <c r="D3" s="70"/>
      <c r="E3" s="70"/>
      <c r="F3" s="70"/>
      <c r="G3" s="70"/>
      <c r="H3" s="145" t="s">
        <v>215</v>
      </c>
      <c r="I3" s="145"/>
      <c r="J3" s="145"/>
    </row>
    <row r="4" spans="1:10" ht="18.75" hidden="1" customHeight="1" x14ac:dyDescent="0.25">
      <c r="A4" s="71"/>
      <c r="B4" s="71"/>
      <c r="C4" s="71"/>
      <c r="D4" s="71"/>
      <c r="E4" s="71"/>
      <c r="F4" s="71"/>
      <c r="G4" s="72"/>
      <c r="H4" s="70"/>
      <c r="I4" s="70"/>
      <c r="J4" s="70"/>
    </row>
    <row r="5" spans="1:10" ht="80.25" customHeight="1" x14ac:dyDescent="0.25">
      <c r="A5" s="153" t="s">
        <v>221</v>
      </c>
      <c r="B5" s="154"/>
      <c r="C5" s="154"/>
      <c r="D5" s="155"/>
      <c r="E5" s="155"/>
      <c r="F5" s="155"/>
      <c r="G5" s="155"/>
      <c r="H5" s="155"/>
      <c r="I5" s="155"/>
      <c r="J5" s="156"/>
    </row>
    <row r="6" spans="1:10" ht="142.5" customHeight="1" x14ac:dyDescent="0.25">
      <c r="A6" s="129" t="s">
        <v>210</v>
      </c>
      <c r="B6" s="129" t="s">
        <v>44</v>
      </c>
      <c r="C6" s="129" t="s">
        <v>45</v>
      </c>
      <c r="D6" s="123" t="s">
        <v>46</v>
      </c>
      <c r="E6" s="124"/>
      <c r="F6" s="124"/>
      <c r="G6" s="124"/>
      <c r="H6" s="124"/>
      <c r="I6" s="125"/>
      <c r="J6" s="132" t="s">
        <v>50</v>
      </c>
    </row>
    <row r="7" spans="1:10" ht="27" customHeight="1" x14ac:dyDescent="0.25">
      <c r="A7" s="157"/>
      <c r="B7" s="157"/>
      <c r="C7" s="130"/>
      <c r="D7" s="126"/>
      <c r="E7" s="127"/>
      <c r="F7" s="127"/>
      <c r="G7" s="127"/>
      <c r="H7" s="127"/>
      <c r="I7" s="128"/>
      <c r="J7" s="133"/>
    </row>
    <row r="8" spans="1:10" ht="20.25" customHeight="1" x14ac:dyDescent="0.3">
      <c r="A8" s="158"/>
      <c r="B8" s="158"/>
      <c r="C8" s="131"/>
      <c r="D8" s="13">
        <v>2015</v>
      </c>
      <c r="E8" s="13">
        <v>2016</v>
      </c>
      <c r="F8" s="13">
        <v>2017</v>
      </c>
      <c r="G8" s="13">
        <v>2018</v>
      </c>
      <c r="H8" s="13">
        <v>2019</v>
      </c>
      <c r="I8" s="13">
        <v>2020</v>
      </c>
      <c r="J8" s="17"/>
    </row>
    <row r="9" spans="1:10" ht="43.5" customHeight="1" x14ac:dyDescent="0.3">
      <c r="A9" s="64">
        <v>1</v>
      </c>
      <c r="B9" s="9" t="s">
        <v>0</v>
      </c>
      <c r="C9" s="96">
        <f t="shared" ref="C9" si="0">C10+C11+C12+C13</f>
        <v>3919659.7</v>
      </c>
      <c r="D9" s="96">
        <f>D10+D11+D12+D13</f>
        <v>531339.4</v>
      </c>
      <c r="E9" s="96">
        <f t="shared" ref="E9:I9" si="1">E10+E11+E12+E13</f>
        <v>634113.80000000005</v>
      </c>
      <c r="F9" s="96">
        <f t="shared" si="1"/>
        <v>734319.2</v>
      </c>
      <c r="G9" s="96">
        <f t="shared" si="1"/>
        <v>859519.1</v>
      </c>
      <c r="H9" s="96">
        <f t="shared" si="1"/>
        <v>543073.4</v>
      </c>
      <c r="I9" s="96">
        <f t="shared" si="1"/>
        <v>617294.79999999993</v>
      </c>
      <c r="J9" s="64" t="s">
        <v>75</v>
      </c>
    </row>
    <row r="10" spans="1:10" ht="21" customHeight="1" x14ac:dyDescent="0.3">
      <c r="A10" s="64">
        <f>A9+1</f>
        <v>2</v>
      </c>
      <c r="B10" s="9" t="s">
        <v>1</v>
      </c>
      <c r="C10" s="96">
        <f t="shared" ref="C10" si="2">C18</f>
        <v>338042.79999999993</v>
      </c>
      <c r="D10" s="96">
        <f>D18</f>
        <v>63734.5</v>
      </c>
      <c r="E10" s="96">
        <f t="shared" ref="E10:I10" si="3">E18</f>
        <v>56389.4</v>
      </c>
      <c r="F10" s="96">
        <f t="shared" si="3"/>
        <v>56670.2</v>
      </c>
      <c r="G10" s="96">
        <f t="shared" si="3"/>
        <v>56041.8</v>
      </c>
      <c r="H10" s="96">
        <f t="shared" si="3"/>
        <v>56021.8</v>
      </c>
      <c r="I10" s="96">
        <f t="shared" si="3"/>
        <v>49185.1</v>
      </c>
      <c r="J10" s="64" t="s">
        <v>75</v>
      </c>
    </row>
    <row r="11" spans="1:10" ht="21" customHeight="1" x14ac:dyDescent="0.3">
      <c r="A11" s="64">
        <f t="shared" ref="A11:A35" si="4">A10+1</f>
        <v>3</v>
      </c>
      <c r="B11" s="9" t="s">
        <v>2</v>
      </c>
      <c r="C11" s="96">
        <f t="shared" ref="C11:C12" si="5">C15+C19</f>
        <v>1739900.7</v>
      </c>
      <c r="D11" s="96">
        <f>D15+D19</f>
        <v>208880.8</v>
      </c>
      <c r="E11" s="96">
        <f t="shared" ref="E11:I11" si="6">E15+E19</f>
        <v>276055.2</v>
      </c>
      <c r="F11" s="96">
        <f t="shared" si="6"/>
        <v>314262</v>
      </c>
      <c r="G11" s="96">
        <f t="shared" si="6"/>
        <v>494933.1</v>
      </c>
      <c r="H11" s="96">
        <f t="shared" si="6"/>
        <v>209517.1</v>
      </c>
      <c r="I11" s="96">
        <f t="shared" si="6"/>
        <v>236252.5</v>
      </c>
      <c r="J11" s="64" t="s">
        <v>75</v>
      </c>
    </row>
    <row r="12" spans="1:10" ht="21" customHeight="1" x14ac:dyDescent="0.3">
      <c r="A12" s="64">
        <f t="shared" si="4"/>
        <v>4</v>
      </c>
      <c r="B12" s="9" t="s">
        <v>3</v>
      </c>
      <c r="C12" s="96">
        <f t="shared" si="5"/>
        <v>1722675.9000000001</v>
      </c>
      <c r="D12" s="96">
        <f>D16+D20</f>
        <v>248555.1</v>
      </c>
      <c r="E12" s="96">
        <f t="shared" ref="E12:I12" si="7">E16+E20</f>
        <v>284517.69999999995</v>
      </c>
      <c r="F12" s="96">
        <f t="shared" si="7"/>
        <v>343650</v>
      </c>
      <c r="G12" s="96">
        <f t="shared" si="7"/>
        <v>286458.5</v>
      </c>
      <c r="H12" s="96">
        <f t="shared" si="7"/>
        <v>253284.5</v>
      </c>
      <c r="I12" s="96">
        <f t="shared" si="7"/>
        <v>306210.09999999998</v>
      </c>
      <c r="J12" s="64" t="s">
        <v>75</v>
      </c>
    </row>
    <row r="13" spans="1:10" ht="20.25" x14ac:dyDescent="0.3">
      <c r="A13" s="64">
        <f t="shared" si="4"/>
        <v>5</v>
      </c>
      <c r="B13" s="9" t="s">
        <v>116</v>
      </c>
      <c r="C13" s="96">
        <f t="shared" ref="C13" si="8">C21</f>
        <v>119040.29999999999</v>
      </c>
      <c r="D13" s="96">
        <v>10169</v>
      </c>
      <c r="E13" s="96">
        <v>17151.5</v>
      </c>
      <c r="F13" s="96">
        <v>19737</v>
      </c>
      <c r="G13" s="96">
        <v>22085.7</v>
      </c>
      <c r="H13" s="96">
        <v>24250</v>
      </c>
      <c r="I13" s="96">
        <v>25647.1</v>
      </c>
      <c r="J13" s="64" t="s">
        <v>75</v>
      </c>
    </row>
    <row r="14" spans="1:10" ht="20.25" customHeight="1" x14ac:dyDescent="0.3">
      <c r="A14" s="64">
        <f t="shared" si="4"/>
        <v>6</v>
      </c>
      <c r="B14" s="9" t="s">
        <v>4</v>
      </c>
      <c r="C14" s="96">
        <f>D14+E14+F14+G14+H14+I14</f>
        <v>427925</v>
      </c>
      <c r="D14" s="96">
        <v>14319.4</v>
      </c>
      <c r="E14" s="96">
        <v>34261</v>
      </c>
      <c r="F14" s="96">
        <v>75921.2</v>
      </c>
      <c r="G14" s="96">
        <v>303423.40000000002</v>
      </c>
      <c r="H14" s="96">
        <v>0</v>
      </c>
      <c r="I14" s="96">
        <v>0</v>
      </c>
      <c r="J14" s="64" t="s">
        <v>75</v>
      </c>
    </row>
    <row r="15" spans="1:10" ht="21" customHeight="1" x14ac:dyDescent="0.3">
      <c r="A15" s="64">
        <f t="shared" si="4"/>
        <v>7</v>
      </c>
      <c r="B15" s="9" t="s">
        <v>2</v>
      </c>
      <c r="C15" s="96">
        <f>D15+E15+F15+G15+H15+I15</f>
        <v>343597.2</v>
      </c>
      <c r="D15" s="96">
        <v>0</v>
      </c>
      <c r="E15" s="96">
        <v>24473.9</v>
      </c>
      <c r="F15" s="96">
        <v>48368.1</v>
      </c>
      <c r="G15" s="96">
        <v>270755.20000000001</v>
      </c>
      <c r="H15" s="96">
        <v>0</v>
      </c>
      <c r="I15" s="96">
        <v>0</v>
      </c>
      <c r="J15" s="64" t="s">
        <v>75</v>
      </c>
    </row>
    <row r="16" spans="1:10" ht="22.5" customHeight="1" x14ac:dyDescent="0.3">
      <c r="A16" s="64">
        <f t="shared" si="4"/>
        <v>8</v>
      </c>
      <c r="B16" s="9" t="s">
        <v>3</v>
      </c>
      <c r="C16" s="96">
        <f>D16+E16+F16+G16+H16+I16</f>
        <v>84327.8</v>
      </c>
      <c r="D16" s="96">
        <v>14319.4</v>
      </c>
      <c r="E16" s="96">
        <v>9787.1</v>
      </c>
      <c r="F16" s="96">
        <v>27553.1</v>
      </c>
      <c r="G16" s="96">
        <v>32668.2</v>
      </c>
      <c r="H16" s="96">
        <v>0</v>
      </c>
      <c r="I16" s="96">
        <v>0</v>
      </c>
      <c r="J16" s="64" t="s">
        <v>75</v>
      </c>
    </row>
    <row r="17" spans="1:10" ht="20.25" customHeight="1" x14ac:dyDescent="0.3">
      <c r="A17" s="64">
        <f t="shared" si="4"/>
        <v>9</v>
      </c>
      <c r="B17" s="9" t="s">
        <v>5</v>
      </c>
      <c r="C17" s="96">
        <f>D17+E17+F17+G17+H17+I17</f>
        <v>3491734.7</v>
      </c>
      <c r="D17" s="96">
        <v>517020</v>
      </c>
      <c r="E17" s="96">
        <v>599852.80000000005</v>
      </c>
      <c r="F17" s="96">
        <v>658398</v>
      </c>
      <c r="G17" s="96">
        <v>556095.69999999995</v>
      </c>
      <c r="H17" s="96">
        <v>543073.4</v>
      </c>
      <c r="I17" s="96">
        <v>617294.80000000005</v>
      </c>
      <c r="J17" s="64" t="s">
        <v>75</v>
      </c>
    </row>
    <row r="18" spans="1:10" ht="20.25" x14ac:dyDescent="0.3">
      <c r="A18" s="64">
        <f t="shared" si="4"/>
        <v>10</v>
      </c>
      <c r="B18" s="9" t="s">
        <v>1</v>
      </c>
      <c r="C18" s="96">
        <f>SUM(D18:I18)</f>
        <v>338042.79999999993</v>
      </c>
      <c r="D18" s="96">
        <v>63734.5</v>
      </c>
      <c r="E18" s="96">
        <v>56389.4</v>
      </c>
      <c r="F18" s="96">
        <v>56670.2</v>
      </c>
      <c r="G18" s="96">
        <v>56041.8</v>
      </c>
      <c r="H18" s="96">
        <v>56021.8</v>
      </c>
      <c r="I18" s="96">
        <v>49185.1</v>
      </c>
      <c r="J18" s="64" t="s">
        <v>75</v>
      </c>
    </row>
    <row r="19" spans="1:10" ht="20.25" x14ac:dyDescent="0.3">
      <c r="A19" s="64">
        <f t="shared" si="4"/>
        <v>11</v>
      </c>
      <c r="B19" s="9" t="s">
        <v>2</v>
      </c>
      <c r="C19" s="96">
        <f>SUM(D19:I19)</f>
        <v>1396303.5</v>
      </c>
      <c r="D19" s="96">
        <v>208880.8</v>
      </c>
      <c r="E19" s="96">
        <v>251581.3</v>
      </c>
      <c r="F19" s="96">
        <v>265893.90000000002</v>
      </c>
      <c r="G19" s="96">
        <v>224177.9</v>
      </c>
      <c r="H19" s="96">
        <v>209517.1</v>
      </c>
      <c r="I19" s="96">
        <v>236252.5</v>
      </c>
      <c r="J19" s="64" t="s">
        <v>75</v>
      </c>
    </row>
    <row r="20" spans="1:10" ht="20.25" x14ac:dyDescent="0.3">
      <c r="A20" s="64">
        <f t="shared" si="4"/>
        <v>12</v>
      </c>
      <c r="B20" s="9" t="s">
        <v>3</v>
      </c>
      <c r="C20" s="96">
        <f>SUM(D20:I20)</f>
        <v>1638348.1</v>
      </c>
      <c r="D20" s="96">
        <v>234235.7</v>
      </c>
      <c r="E20" s="96">
        <v>274730.59999999998</v>
      </c>
      <c r="F20" s="96">
        <v>316096.90000000002</v>
      </c>
      <c r="G20" s="96">
        <v>253790.3</v>
      </c>
      <c r="H20" s="96">
        <v>253284.5</v>
      </c>
      <c r="I20" s="96">
        <v>306210.09999999998</v>
      </c>
      <c r="J20" s="64" t="s">
        <v>75</v>
      </c>
    </row>
    <row r="21" spans="1:10" ht="20.25" x14ac:dyDescent="0.3">
      <c r="A21" s="64">
        <f t="shared" si="4"/>
        <v>13</v>
      </c>
      <c r="B21" s="9" t="s">
        <v>116</v>
      </c>
      <c r="C21" s="96">
        <f>D21+E21+F21+G21+H21+I21</f>
        <v>119040.29999999999</v>
      </c>
      <c r="D21" s="96">
        <v>10169</v>
      </c>
      <c r="E21" s="96">
        <v>17151.5</v>
      </c>
      <c r="F21" s="96">
        <v>19737</v>
      </c>
      <c r="G21" s="96">
        <v>22085.7</v>
      </c>
      <c r="H21" s="96">
        <v>24250</v>
      </c>
      <c r="I21" s="96">
        <v>25647.1</v>
      </c>
      <c r="J21" s="64" t="s">
        <v>75</v>
      </c>
    </row>
    <row r="22" spans="1:10" ht="39" customHeight="1" x14ac:dyDescent="0.3">
      <c r="A22" s="64">
        <f t="shared" si="4"/>
        <v>14</v>
      </c>
      <c r="B22" s="135" t="s">
        <v>102</v>
      </c>
      <c r="C22" s="135"/>
      <c r="D22" s="135"/>
      <c r="E22" s="135"/>
      <c r="F22" s="135"/>
      <c r="G22" s="135"/>
      <c r="H22" s="135"/>
      <c r="I22" s="135"/>
      <c r="J22" s="135"/>
    </row>
    <row r="23" spans="1:10" ht="20.25" x14ac:dyDescent="0.3">
      <c r="A23" s="64">
        <f t="shared" si="4"/>
        <v>15</v>
      </c>
      <c r="B23" s="9" t="s">
        <v>6</v>
      </c>
      <c r="C23" s="95">
        <f>D23+E23+F23+G23+H23+I23</f>
        <v>51692.1</v>
      </c>
      <c r="D23" s="95">
        <v>8216.2999999999993</v>
      </c>
      <c r="E23" s="95">
        <v>11627.2</v>
      </c>
      <c r="F23" s="95">
        <v>8403.7999999999993</v>
      </c>
      <c r="G23" s="95">
        <v>7132.6</v>
      </c>
      <c r="H23" s="95">
        <v>7132.6</v>
      </c>
      <c r="I23" s="95">
        <v>9179.6</v>
      </c>
      <c r="J23" s="64" t="s">
        <v>75</v>
      </c>
    </row>
    <row r="24" spans="1:10" ht="20.25" x14ac:dyDescent="0.3">
      <c r="A24" s="64">
        <f t="shared" si="4"/>
        <v>16</v>
      </c>
      <c r="B24" s="9" t="s">
        <v>7</v>
      </c>
      <c r="C24" s="95"/>
      <c r="D24" s="95"/>
      <c r="E24" s="95"/>
      <c r="F24" s="95"/>
      <c r="G24" s="95"/>
      <c r="H24" s="95"/>
      <c r="I24" s="95"/>
      <c r="J24" s="64" t="s">
        <v>75</v>
      </c>
    </row>
    <row r="25" spans="1:10" ht="20.25" x14ac:dyDescent="0.3">
      <c r="A25" s="64">
        <f t="shared" si="4"/>
        <v>17</v>
      </c>
      <c r="B25" s="9" t="s">
        <v>1</v>
      </c>
      <c r="C25" s="95">
        <f>D25+E25+F25+G25+H25+I25</f>
        <v>16943.599999999999</v>
      </c>
      <c r="D25" s="95">
        <v>2673.9</v>
      </c>
      <c r="E25" s="95">
        <v>3854.2</v>
      </c>
      <c r="F25" s="95">
        <v>2560.8000000000002</v>
      </c>
      <c r="G25" s="95">
        <v>2560.8000000000002</v>
      </c>
      <c r="H25" s="95">
        <v>2560.8000000000002</v>
      </c>
      <c r="I25" s="95">
        <v>2733.1</v>
      </c>
      <c r="J25" s="64" t="s">
        <v>75</v>
      </c>
    </row>
    <row r="26" spans="1:10" ht="20.25" x14ac:dyDescent="0.3">
      <c r="A26" s="64">
        <f t="shared" si="4"/>
        <v>18</v>
      </c>
      <c r="B26" s="9" t="s">
        <v>2</v>
      </c>
      <c r="C26" s="95">
        <f>D26+E26+F26+G26+H26+I26</f>
        <v>1347.5000000000002</v>
      </c>
      <c r="D26" s="95">
        <v>841.6</v>
      </c>
      <c r="E26" s="95">
        <v>98.4</v>
      </c>
      <c r="F26" s="95">
        <v>102.4</v>
      </c>
      <c r="G26" s="95">
        <v>102.4</v>
      </c>
      <c r="H26" s="95">
        <v>102.4</v>
      </c>
      <c r="I26" s="95">
        <v>100.3</v>
      </c>
      <c r="J26" s="64" t="s">
        <v>75</v>
      </c>
    </row>
    <row r="27" spans="1:10" ht="20.25" x14ac:dyDescent="0.3">
      <c r="A27" s="64">
        <f t="shared" si="4"/>
        <v>19</v>
      </c>
      <c r="B27" s="9" t="s">
        <v>3</v>
      </c>
      <c r="C27" s="95">
        <f>D27+E27+F27+G27+H27+I27</f>
        <v>33401</v>
      </c>
      <c r="D27" s="95">
        <v>4700.8</v>
      </c>
      <c r="E27" s="95">
        <v>7674.6</v>
      </c>
      <c r="F27" s="95">
        <v>5740.6</v>
      </c>
      <c r="G27" s="95">
        <v>4469.3999999999996</v>
      </c>
      <c r="H27" s="95">
        <v>4469.3999999999996</v>
      </c>
      <c r="I27" s="95">
        <v>6346.2</v>
      </c>
      <c r="J27" s="64" t="s">
        <v>75</v>
      </c>
    </row>
    <row r="28" spans="1:10" ht="20.25" x14ac:dyDescent="0.3">
      <c r="A28" s="64">
        <f t="shared" si="4"/>
        <v>20</v>
      </c>
      <c r="B28" s="117" t="s">
        <v>8</v>
      </c>
      <c r="C28" s="118"/>
      <c r="D28" s="118"/>
      <c r="E28" s="118"/>
      <c r="F28" s="118"/>
      <c r="G28" s="118"/>
      <c r="H28" s="118"/>
      <c r="I28" s="118"/>
      <c r="J28" s="119"/>
    </row>
    <row r="29" spans="1:10" ht="40.5" x14ac:dyDescent="0.3">
      <c r="A29" s="64">
        <f t="shared" si="4"/>
        <v>21</v>
      </c>
      <c r="B29" s="9" t="s">
        <v>9</v>
      </c>
      <c r="C29" s="96">
        <f>D29+E29+F29+G29+H29+I29</f>
        <v>51692.1</v>
      </c>
      <c r="D29" s="95">
        <v>8216.2999999999993</v>
      </c>
      <c r="E29" s="95">
        <v>11627.2</v>
      </c>
      <c r="F29" s="95">
        <v>8403.7999999999993</v>
      </c>
      <c r="G29" s="95">
        <f t="shared" ref="G29:I29" si="9">G31+G32+G33</f>
        <v>7132.6</v>
      </c>
      <c r="H29" s="95">
        <f t="shared" si="9"/>
        <v>7132.6</v>
      </c>
      <c r="I29" s="95">
        <f t="shared" si="9"/>
        <v>9179.6</v>
      </c>
      <c r="J29" s="64" t="s">
        <v>75</v>
      </c>
    </row>
    <row r="30" spans="1:10" ht="20.25" x14ac:dyDescent="0.3">
      <c r="A30" s="64">
        <f t="shared" si="4"/>
        <v>22</v>
      </c>
      <c r="B30" s="9" t="s">
        <v>10</v>
      </c>
      <c r="C30" s="96"/>
      <c r="D30" s="95"/>
      <c r="E30" s="95"/>
      <c r="F30" s="95"/>
      <c r="G30" s="95"/>
      <c r="H30" s="95"/>
      <c r="I30" s="95"/>
      <c r="J30" s="64" t="s">
        <v>75</v>
      </c>
    </row>
    <row r="31" spans="1:10" ht="20.25" x14ac:dyDescent="0.3">
      <c r="A31" s="64">
        <f t="shared" si="4"/>
        <v>23</v>
      </c>
      <c r="B31" s="9" t="s">
        <v>1</v>
      </c>
      <c r="C31" s="96">
        <f>D31+E31+F31+G31+H31+I31</f>
        <v>17043.599999999999</v>
      </c>
      <c r="D31" s="95">
        <v>2773.9</v>
      </c>
      <c r="E31" s="95">
        <v>3854.2</v>
      </c>
      <c r="F31" s="95">
        <v>2560.8000000000002</v>
      </c>
      <c r="G31" s="95">
        <v>2560.8000000000002</v>
      </c>
      <c r="H31" s="95">
        <v>2560.8000000000002</v>
      </c>
      <c r="I31" s="95">
        <v>2733.1</v>
      </c>
      <c r="J31" s="64" t="s">
        <v>75</v>
      </c>
    </row>
    <row r="32" spans="1:10" ht="20.25" x14ac:dyDescent="0.3">
      <c r="A32" s="64">
        <f t="shared" si="4"/>
        <v>24</v>
      </c>
      <c r="B32" s="9" t="s">
        <v>2</v>
      </c>
      <c r="C32" s="96">
        <f>D32+E32+F32+G32+H32+I32</f>
        <v>1347.5000000000002</v>
      </c>
      <c r="D32" s="95">
        <v>841.6</v>
      </c>
      <c r="E32" s="95">
        <v>98.4</v>
      </c>
      <c r="F32" s="95">
        <v>102.4</v>
      </c>
      <c r="G32" s="95">
        <v>102.4</v>
      </c>
      <c r="H32" s="95">
        <v>102.4</v>
      </c>
      <c r="I32" s="95">
        <v>100.3</v>
      </c>
      <c r="J32" s="64" t="s">
        <v>75</v>
      </c>
    </row>
    <row r="33" spans="1:10" ht="20.25" x14ac:dyDescent="0.3">
      <c r="A33" s="64">
        <f t="shared" si="4"/>
        <v>25</v>
      </c>
      <c r="B33" s="9" t="s">
        <v>3</v>
      </c>
      <c r="C33" s="96">
        <f>D33+E33+F33+G33+H33+I33</f>
        <v>33401</v>
      </c>
      <c r="D33" s="95">
        <v>4700.8</v>
      </c>
      <c r="E33" s="95">
        <v>7674.6</v>
      </c>
      <c r="F33" s="95">
        <v>5740.6</v>
      </c>
      <c r="G33" s="95">
        <v>4469.3999999999996</v>
      </c>
      <c r="H33" s="95">
        <v>4469.3999999999996</v>
      </c>
      <c r="I33" s="95">
        <v>6346.2</v>
      </c>
      <c r="J33" s="64" t="s">
        <v>75</v>
      </c>
    </row>
    <row r="34" spans="1:10" ht="159" customHeight="1" x14ac:dyDescent="0.3">
      <c r="A34" s="64">
        <v>32</v>
      </c>
      <c r="B34" s="9" t="s">
        <v>79</v>
      </c>
      <c r="C34" s="96">
        <f t="shared" ref="C34:C35" si="10">D34+E34+F34+G34+H34+I34</f>
        <v>2005.5</v>
      </c>
      <c r="D34" s="95">
        <f t="shared" ref="D34:I34" si="11">D35</f>
        <v>317.5</v>
      </c>
      <c r="E34" s="95">
        <f t="shared" si="11"/>
        <v>338</v>
      </c>
      <c r="F34" s="95">
        <f t="shared" si="11"/>
        <v>200</v>
      </c>
      <c r="G34" s="95">
        <f t="shared" si="11"/>
        <v>340</v>
      </c>
      <c r="H34" s="95">
        <f t="shared" si="11"/>
        <v>340</v>
      </c>
      <c r="I34" s="95">
        <f t="shared" si="11"/>
        <v>470</v>
      </c>
      <c r="J34" s="64">
        <v>10</v>
      </c>
    </row>
    <row r="35" spans="1:10" ht="20.25" x14ac:dyDescent="0.3">
      <c r="A35" s="64">
        <f t="shared" si="4"/>
        <v>33</v>
      </c>
      <c r="B35" s="9" t="s">
        <v>3</v>
      </c>
      <c r="C35" s="96">
        <f t="shared" si="10"/>
        <v>2005.5</v>
      </c>
      <c r="D35" s="95">
        <v>317.5</v>
      </c>
      <c r="E35" s="95">
        <v>338</v>
      </c>
      <c r="F35" s="112">
        <v>200</v>
      </c>
      <c r="G35" s="95">
        <v>340</v>
      </c>
      <c r="H35" s="95">
        <v>340</v>
      </c>
      <c r="I35" s="95">
        <v>470</v>
      </c>
      <c r="J35" s="16" t="s">
        <v>75</v>
      </c>
    </row>
    <row r="36" spans="1:10" ht="20.25" x14ac:dyDescent="0.3">
      <c r="A36" s="64">
        <v>120</v>
      </c>
      <c r="B36" s="136" t="s">
        <v>117</v>
      </c>
      <c r="C36" s="137"/>
      <c r="D36" s="137"/>
      <c r="E36" s="137"/>
      <c r="F36" s="137"/>
      <c r="G36" s="137"/>
      <c r="H36" s="137"/>
      <c r="I36" s="137"/>
      <c r="J36" s="138"/>
    </row>
    <row r="37" spans="1:10" ht="20.25" x14ac:dyDescent="0.3">
      <c r="A37" s="64">
        <f t="shared" ref="A37:A45" si="12">A36+1</f>
        <v>121</v>
      </c>
      <c r="B37" s="21" t="s">
        <v>6</v>
      </c>
      <c r="C37" s="97">
        <f t="shared" ref="C37" si="13">C39+C40</f>
        <v>112915.19999999998</v>
      </c>
      <c r="D37" s="97">
        <f>D39+D40</f>
        <v>17751.099999999999</v>
      </c>
      <c r="E37" s="97">
        <f t="shared" ref="E37:I37" si="14">E39+E40</f>
        <v>16980.3</v>
      </c>
      <c r="F37" s="97">
        <f t="shared" si="14"/>
        <v>24245.7</v>
      </c>
      <c r="G37" s="97">
        <f t="shared" si="14"/>
        <v>21263.1</v>
      </c>
      <c r="H37" s="97">
        <f t="shared" si="14"/>
        <v>13122</v>
      </c>
      <c r="I37" s="97">
        <f t="shared" si="14"/>
        <v>19553</v>
      </c>
      <c r="J37" s="15" t="s">
        <v>75</v>
      </c>
    </row>
    <row r="38" spans="1:10" ht="20.25" x14ac:dyDescent="0.3">
      <c r="A38" s="64">
        <f t="shared" si="12"/>
        <v>122</v>
      </c>
      <c r="B38" s="21" t="s">
        <v>7</v>
      </c>
      <c r="C38" s="97"/>
      <c r="D38" s="97"/>
      <c r="E38" s="97"/>
      <c r="F38" s="103"/>
      <c r="G38" s="97"/>
      <c r="H38" s="97"/>
      <c r="I38" s="97"/>
      <c r="J38" s="15" t="s">
        <v>75</v>
      </c>
    </row>
    <row r="39" spans="1:10" ht="20.25" x14ac:dyDescent="0.3">
      <c r="A39" s="64">
        <f t="shared" si="12"/>
        <v>123</v>
      </c>
      <c r="B39" s="21" t="s">
        <v>2</v>
      </c>
      <c r="C39" s="97">
        <f>D39+E39+F39+G39+H39+I39</f>
        <v>215</v>
      </c>
      <c r="D39" s="97">
        <v>0</v>
      </c>
      <c r="E39" s="97">
        <v>0</v>
      </c>
      <c r="F39" s="103">
        <v>215</v>
      </c>
      <c r="G39" s="97">
        <v>0</v>
      </c>
      <c r="H39" s="97">
        <v>0</v>
      </c>
      <c r="I39" s="97">
        <v>0</v>
      </c>
      <c r="J39" s="15" t="s">
        <v>75</v>
      </c>
    </row>
    <row r="40" spans="1:10" ht="20.25" x14ac:dyDescent="0.3">
      <c r="A40" s="64">
        <f t="shared" si="12"/>
        <v>124</v>
      </c>
      <c r="B40" s="21" t="s">
        <v>3</v>
      </c>
      <c r="C40" s="97">
        <f>D40+E40+F40+G40+H40+I40</f>
        <v>112700.19999999998</v>
      </c>
      <c r="D40" s="97">
        <v>17751.099999999999</v>
      </c>
      <c r="E40" s="97">
        <v>16980.3</v>
      </c>
      <c r="F40" s="97">
        <v>24030.7</v>
      </c>
      <c r="G40" s="97">
        <v>21263.1</v>
      </c>
      <c r="H40" s="97">
        <v>13122</v>
      </c>
      <c r="I40" s="97">
        <v>19553</v>
      </c>
      <c r="J40" s="15" t="s">
        <v>75</v>
      </c>
    </row>
    <row r="41" spans="1:10" ht="20.25" x14ac:dyDescent="0.3">
      <c r="A41" s="64">
        <v>129</v>
      </c>
      <c r="B41" s="146" t="s">
        <v>8</v>
      </c>
      <c r="C41" s="147"/>
      <c r="D41" s="147"/>
      <c r="E41" s="147"/>
      <c r="F41" s="147"/>
      <c r="G41" s="147"/>
      <c r="H41" s="147"/>
      <c r="I41" s="147"/>
      <c r="J41" s="148"/>
    </row>
    <row r="42" spans="1:10" ht="40.5" customHeight="1" x14ac:dyDescent="0.3">
      <c r="A42" s="64">
        <f t="shared" si="12"/>
        <v>130</v>
      </c>
      <c r="B42" s="9" t="s">
        <v>39</v>
      </c>
      <c r="C42" s="97">
        <f>C43+C44</f>
        <v>93741.4</v>
      </c>
      <c r="D42" s="97">
        <f t="shared" ref="D42:I42" si="15">D43+D44</f>
        <v>13261.8</v>
      </c>
      <c r="E42" s="97">
        <f t="shared" si="15"/>
        <v>15639</v>
      </c>
      <c r="F42" s="97">
        <f t="shared" si="15"/>
        <v>19043.599999999999</v>
      </c>
      <c r="G42" s="97">
        <f t="shared" si="15"/>
        <v>13122</v>
      </c>
      <c r="H42" s="97">
        <f t="shared" si="15"/>
        <v>13122</v>
      </c>
      <c r="I42" s="97">
        <f t="shared" si="15"/>
        <v>19553</v>
      </c>
      <c r="J42" s="64" t="s">
        <v>75</v>
      </c>
    </row>
    <row r="43" spans="1:10" ht="20.25" x14ac:dyDescent="0.3">
      <c r="A43" s="64">
        <f t="shared" si="12"/>
        <v>131</v>
      </c>
      <c r="B43" s="9" t="s">
        <v>11</v>
      </c>
      <c r="C43" s="97">
        <f>D43+E43+F43+G43+H43+I43</f>
        <v>215</v>
      </c>
      <c r="D43" s="97">
        <v>0</v>
      </c>
      <c r="E43" s="97">
        <v>0</v>
      </c>
      <c r="F43" s="97">
        <v>215</v>
      </c>
      <c r="G43" s="97">
        <v>0</v>
      </c>
      <c r="H43" s="97">
        <v>0</v>
      </c>
      <c r="I43" s="97">
        <v>0</v>
      </c>
      <c r="J43" s="64" t="s">
        <v>75</v>
      </c>
    </row>
    <row r="44" spans="1:10" ht="20.25" x14ac:dyDescent="0.3">
      <c r="A44" s="116">
        <f t="shared" si="12"/>
        <v>132</v>
      </c>
      <c r="B44" s="9" t="s">
        <v>3</v>
      </c>
      <c r="C44" s="97">
        <f>D44+E44+F44+G44+H44+I44</f>
        <v>93526.399999999994</v>
      </c>
      <c r="D44" s="97">
        <f t="shared" ref="D44:I44" si="16">D46</f>
        <v>13261.8</v>
      </c>
      <c r="E44" s="97">
        <f t="shared" si="16"/>
        <v>15639</v>
      </c>
      <c r="F44" s="97">
        <v>18828.599999999999</v>
      </c>
      <c r="G44" s="97">
        <f t="shared" si="16"/>
        <v>13122</v>
      </c>
      <c r="H44" s="97">
        <f t="shared" si="16"/>
        <v>13122</v>
      </c>
      <c r="I44" s="97">
        <f t="shared" si="16"/>
        <v>19553</v>
      </c>
      <c r="J44" s="116" t="s">
        <v>75</v>
      </c>
    </row>
    <row r="45" spans="1:10" ht="161.25" customHeight="1" x14ac:dyDescent="0.3">
      <c r="A45" s="48">
        <f t="shared" si="12"/>
        <v>133</v>
      </c>
      <c r="B45" s="9" t="s">
        <v>211</v>
      </c>
      <c r="C45" s="96">
        <f>SUM(D45:I45)</f>
        <v>91096.7</v>
      </c>
      <c r="D45" s="96">
        <f t="shared" ref="D45:I45" si="17">D46</f>
        <v>13261.8</v>
      </c>
      <c r="E45" s="96">
        <f t="shared" si="17"/>
        <v>15639</v>
      </c>
      <c r="F45" s="96">
        <f t="shared" si="17"/>
        <v>16398.900000000001</v>
      </c>
      <c r="G45" s="96">
        <f t="shared" si="17"/>
        <v>13122</v>
      </c>
      <c r="H45" s="96">
        <f t="shared" si="17"/>
        <v>13122</v>
      </c>
      <c r="I45" s="96">
        <f t="shared" si="17"/>
        <v>19553</v>
      </c>
      <c r="J45" s="64" t="s">
        <v>213</v>
      </c>
    </row>
    <row r="46" spans="1:10" ht="23.25" customHeight="1" x14ac:dyDescent="0.3">
      <c r="A46" s="48">
        <f>A45+1</f>
        <v>134</v>
      </c>
      <c r="B46" s="11" t="s">
        <v>3</v>
      </c>
      <c r="C46" s="98">
        <f>D46+E46+F46+G46+H46+I46</f>
        <v>91096.7</v>
      </c>
      <c r="D46" s="99">
        <v>13261.8</v>
      </c>
      <c r="E46" s="99">
        <v>15639</v>
      </c>
      <c r="F46" s="113">
        <v>16398.900000000001</v>
      </c>
      <c r="G46" s="99">
        <v>13122</v>
      </c>
      <c r="H46" s="99">
        <v>13122</v>
      </c>
      <c r="I46" s="99">
        <v>19553</v>
      </c>
      <c r="J46" s="13" t="s">
        <v>75</v>
      </c>
    </row>
    <row r="47" spans="1:10" ht="20.25" x14ac:dyDescent="0.3">
      <c r="A47" s="64">
        <v>199</v>
      </c>
      <c r="B47" s="139" t="s">
        <v>124</v>
      </c>
      <c r="C47" s="140"/>
      <c r="D47" s="140"/>
      <c r="E47" s="140"/>
      <c r="F47" s="140"/>
      <c r="G47" s="140"/>
      <c r="H47" s="140"/>
      <c r="I47" s="140"/>
      <c r="J47" s="141"/>
    </row>
    <row r="48" spans="1:10" ht="40.5" x14ac:dyDescent="0.3">
      <c r="A48" s="64">
        <f t="shared" ref="A48:A50" si="18">A47+1</f>
        <v>200</v>
      </c>
      <c r="B48" s="61" t="s">
        <v>18</v>
      </c>
      <c r="C48" s="104">
        <f>D48+E48+F48+G48+H48+I48</f>
        <v>131300</v>
      </c>
      <c r="D48" s="104">
        <f>D49+D50</f>
        <v>3590.5</v>
      </c>
      <c r="E48" s="104">
        <f t="shared" ref="E48:I48" si="19">E49+E50</f>
        <v>2081.3000000000002</v>
      </c>
      <c r="F48" s="104">
        <f t="shared" si="19"/>
        <v>12161.3</v>
      </c>
      <c r="G48" s="104">
        <f t="shared" si="19"/>
        <v>104557.8</v>
      </c>
      <c r="H48" s="104">
        <f t="shared" si="19"/>
        <v>1409.1</v>
      </c>
      <c r="I48" s="104">
        <f t="shared" si="19"/>
        <v>7500</v>
      </c>
      <c r="J48" s="28" t="s">
        <v>75</v>
      </c>
    </row>
    <row r="49" spans="1:10" ht="20.25" x14ac:dyDescent="0.3">
      <c r="A49" s="64">
        <f t="shared" si="18"/>
        <v>201</v>
      </c>
      <c r="B49" s="9" t="s">
        <v>2</v>
      </c>
      <c r="C49" s="8">
        <f>D49+E49+F49+G49+H49+I49</f>
        <v>93099.8</v>
      </c>
      <c r="D49" s="8">
        <f>D53</f>
        <v>0</v>
      </c>
      <c r="E49" s="8">
        <f t="shared" ref="E49:I49" si="20">E53</f>
        <v>0</v>
      </c>
      <c r="F49" s="8">
        <f t="shared" si="20"/>
        <v>266</v>
      </c>
      <c r="G49" s="8">
        <v>92833.8</v>
      </c>
      <c r="H49" s="8">
        <f t="shared" si="20"/>
        <v>0</v>
      </c>
      <c r="I49" s="8">
        <f t="shared" si="20"/>
        <v>0</v>
      </c>
      <c r="J49" s="110" t="s">
        <v>75</v>
      </c>
    </row>
    <row r="50" spans="1:10" ht="20.25" x14ac:dyDescent="0.3">
      <c r="A50" s="64">
        <f t="shared" si="18"/>
        <v>202</v>
      </c>
      <c r="B50" s="9" t="s">
        <v>3</v>
      </c>
      <c r="C50" s="8">
        <f>D50+E50+F50+G50+H50+I50</f>
        <v>38200.199999999997</v>
      </c>
      <c r="D50" s="8">
        <v>3590.5</v>
      </c>
      <c r="E50" s="8">
        <v>2081.3000000000002</v>
      </c>
      <c r="F50" s="8">
        <v>11895.3</v>
      </c>
      <c r="G50" s="8">
        <v>11724</v>
      </c>
      <c r="H50" s="8">
        <v>1409.1</v>
      </c>
      <c r="I50" s="8">
        <f t="shared" ref="I50" si="21">I54</f>
        <v>7500</v>
      </c>
      <c r="J50" s="110" t="s">
        <v>75</v>
      </c>
    </row>
    <row r="51" spans="1:10" ht="20.25" x14ac:dyDescent="0.3">
      <c r="A51" s="64">
        <v>207</v>
      </c>
      <c r="B51" s="117" t="s">
        <v>22</v>
      </c>
      <c r="C51" s="118"/>
      <c r="D51" s="118"/>
      <c r="E51" s="118"/>
      <c r="F51" s="118"/>
      <c r="G51" s="118"/>
      <c r="H51" s="118"/>
      <c r="I51" s="118"/>
      <c r="J51" s="119"/>
    </row>
    <row r="52" spans="1:10" ht="39" customHeight="1" x14ac:dyDescent="0.3">
      <c r="A52" s="64">
        <f t="shared" ref="A52:A86" si="22">A51+1</f>
        <v>208</v>
      </c>
      <c r="B52" s="9" t="s">
        <v>23</v>
      </c>
      <c r="C52" s="95">
        <f>D52+E52+F52+G52+H52+I52</f>
        <v>13458.4</v>
      </c>
      <c r="D52" s="95">
        <f>D53+D54</f>
        <v>0</v>
      </c>
      <c r="E52" s="95">
        <f t="shared" ref="E52:I52" si="23">E53+E54</f>
        <v>1390</v>
      </c>
      <c r="F52" s="95">
        <f t="shared" si="23"/>
        <v>1750.2</v>
      </c>
      <c r="G52" s="95">
        <f t="shared" si="23"/>
        <v>1409.1</v>
      </c>
      <c r="H52" s="95">
        <f t="shared" si="23"/>
        <v>1409.1</v>
      </c>
      <c r="I52" s="95">
        <f t="shared" si="23"/>
        <v>7500</v>
      </c>
      <c r="J52" s="110" t="s">
        <v>75</v>
      </c>
    </row>
    <row r="53" spans="1:10" ht="20.25" x14ac:dyDescent="0.3">
      <c r="A53" s="64">
        <f t="shared" si="22"/>
        <v>209</v>
      </c>
      <c r="B53" s="9" t="s">
        <v>2</v>
      </c>
      <c r="C53" s="95">
        <f>D53+E53+F53+G53+H53+I53</f>
        <v>266</v>
      </c>
      <c r="D53" s="95">
        <v>0</v>
      </c>
      <c r="E53" s="95">
        <v>0</v>
      </c>
      <c r="F53" s="95">
        <v>266</v>
      </c>
      <c r="G53" s="95">
        <v>0</v>
      </c>
      <c r="H53" s="95">
        <v>0</v>
      </c>
      <c r="I53" s="95">
        <v>0</v>
      </c>
      <c r="J53" s="64" t="s">
        <v>75</v>
      </c>
    </row>
    <row r="54" spans="1:10" ht="20.25" x14ac:dyDescent="0.3">
      <c r="A54" s="64">
        <f t="shared" si="22"/>
        <v>210</v>
      </c>
      <c r="B54" s="9" t="s">
        <v>3</v>
      </c>
      <c r="C54" s="95">
        <f>D54+E54+F54+G54+H54+I54</f>
        <v>13192.4</v>
      </c>
      <c r="D54" s="95">
        <v>0</v>
      </c>
      <c r="E54" s="95">
        <v>1390</v>
      </c>
      <c r="F54" s="95">
        <v>1484.2</v>
      </c>
      <c r="G54" s="95">
        <v>1409.1</v>
      </c>
      <c r="H54" s="95">
        <v>1409.1</v>
      </c>
      <c r="I54" s="95">
        <v>7500</v>
      </c>
      <c r="J54" s="64" t="s">
        <v>75</v>
      </c>
    </row>
    <row r="55" spans="1:10" ht="102" customHeight="1" x14ac:dyDescent="0.3">
      <c r="A55" s="64">
        <v>213</v>
      </c>
      <c r="B55" s="9" t="s">
        <v>67</v>
      </c>
      <c r="C55" s="95">
        <f t="shared" ref="C55" si="24">C57</f>
        <v>1684.2</v>
      </c>
      <c r="D55" s="95">
        <f>D56+D57</f>
        <v>0</v>
      </c>
      <c r="E55" s="95">
        <f t="shared" ref="E55:I55" si="25">E56+E57</f>
        <v>200</v>
      </c>
      <c r="F55" s="95">
        <f t="shared" si="25"/>
        <v>750.2</v>
      </c>
      <c r="G55" s="95">
        <f t="shared" si="25"/>
        <v>500</v>
      </c>
      <c r="H55" s="95">
        <f t="shared" si="25"/>
        <v>500</v>
      </c>
      <c r="I55" s="95">
        <f t="shared" si="25"/>
        <v>0</v>
      </c>
      <c r="J55" s="64" t="s">
        <v>91</v>
      </c>
    </row>
    <row r="56" spans="1:10" ht="21" customHeight="1" x14ac:dyDescent="0.3">
      <c r="A56" s="111" t="s">
        <v>219</v>
      </c>
      <c r="B56" s="9" t="s">
        <v>2</v>
      </c>
      <c r="C56" s="95">
        <f>D56+E56+F56+G56+H56+I56</f>
        <v>266</v>
      </c>
      <c r="D56" s="95">
        <v>0</v>
      </c>
      <c r="E56" s="95">
        <v>0</v>
      </c>
      <c r="F56" s="95">
        <v>266</v>
      </c>
      <c r="G56" s="95">
        <v>0</v>
      </c>
      <c r="H56" s="95">
        <v>0</v>
      </c>
      <c r="I56" s="95">
        <v>0</v>
      </c>
      <c r="J56" s="111"/>
    </row>
    <row r="57" spans="1:10" ht="20.25" x14ac:dyDescent="0.3">
      <c r="A57" s="64">
        <f>A55+1</f>
        <v>214</v>
      </c>
      <c r="B57" s="25" t="s">
        <v>32</v>
      </c>
      <c r="C57" s="95">
        <f>D57+E57+F57+G57+H57+I57</f>
        <v>1684.2</v>
      </c>
      <c r="D57" s="95">
        <v>0</v>
      </c>
      <c r="E57" s="95">
        <v>200</v>
      </c>
      <c r="F57" s="95">
        <v>484.2</v>
      </c>
      <c r="G57" s="95">
        <v>500</v>
      </c>
      <c r="H57" s="95">
        <v>500</v>
      </c>
      <c r="I57" s="95">
        <v>0</v>
      </c>
      <c r="J57" s="64" t="s">
        <v>75</v>
      </c>
    </row>
    <row r="58" spans="1:10" ht="20.25" x14ac:dyDescent="0.3">
      <c r="A58" s="64">
        <v>221</v>
      </c>
      <c r="B58" s="136" t="s">
        <v>125</v>
      </c>
      <c r="C58" s="137"/>
      <c r="D58" s="137"/>
      <c r="E58" s="137"/>
      <c r="F58" s="137"/>
      <c r="G58" s="137"/>
      <c r="H58" s="137"/>
      <c r="I58" s="137"/>
      <c r="J58" s="138"/>
    </row>
    <row r="59" spans="1:10" ht="40.5" x14ac:dyDescent="0.3">
      <c r="A59" s="64">
        <f t="shared" si="22"/>
        <v>222</v>
      </c>
      <c r="B59" s="9" t="s">
        <v>18</v>
      </c>
      <c r="C59" s="95">
        <f>D59+E59+F59+G59+H59+I59</f>
        <v>110758.39999999999</v>
      </c>
      <c r="D59" s="95">
        <f t="shared" ref="D59:I59" si="26">D60+D61</f>
        <v>6982.0999999999995</v>
      </c>
      <c r="E59" s="95">
        <f t="shared" si="26"/>
        <v>13797.8</v>
      </c>
      <c r="F59" s="112">
        <f t="shared" si="26"/>
        <v>42746.399999999994</v>
      </c>
      <c r="G59" s="95">
        <f t="shared" si="26"/>
        <v>40707</v>
      </c>
      <c r="H59" s="95">
        <f t="shared" si="26"/>
        <v>5360.5</v>
      </c>
      <c r="I59" s="95">
        <f t="shared" si="26"/>
        <v>1164.5999999999999</v>
      </c>
      <c r="J59" s="110" t="s">
        <v>75</v>
      </c>
    </row>
    <row r="60" spans="1:10" ht="20.25" x14ac:dyDescent="0.3">
      <c r="A60" s="64">
        <f t="shared" si="22"/>
        <v>223</v>
      </c>
      <c r="B60" s="9" t="s">
        <v>2</v>
      </c>
      <c r="C60" s="95">
        <f>D60+E60+F60+G60+H60+I60</f>
        <v>34144.9</v>
      </c>
      <c r="D60" s="95">
        <f t="shared" ref="D60:I60" si="27">D69</f>
        <v>0</v>
      </c>
      <c r="E60" s="95">
        <f t="shared" si="27"/>
        <v>0</v>
      </c>
      <c r="F60" s="95">
        <f>F64</f>
        <v>0</v>
      </c>
      <c r="G60" s="95">
        <f>G69+G64</f>
        <v>34144.9</v>
      </c>
      <c r="H60" s="95">
        <f t="shared" si="27"/>
        <v>0</v>
      </c>
      <c r="I60" s="95">
        <f t="shared" si="27"/>
        <v>0</v>
      </c>
      <c r="J60" s="110" t="s">
        <v>75</v>
      </c>
    </row>
    <row r="61" spans="1:10" ht="20.25" x14ac:dyDescent="0.3">
      <c r="A61" s="64">
        <f t="shared" si="22"/>
        <v>224</v>
      </c>
      <c r="B61" s="9" t="s">
        <v>3</v>
      </c>
      <c r="C61" s="95">
        <f t="shared" ref="C61:I61" si="28">C65+C70</f>
        <v>76613.5</v>
      </c>
      <c r="D61" s="95">
        <f t="shared" si="28"/>
        <v>6982.0999999999995</v>
      </c>
      <c r="E61" s="95">
        <f>E65+E70</f>
        <v>13797.8</v>
      </c>
      <c r="F61" s="95">
        <f t="shared" si="28"/>
        <v>42746.399999999994</v>
      </c>
      <c r="G61" s="95">
        <f t="shared" si="28"/>
        <v>6562.1</v>
      </c>
      <c r="H61" s="95">
        <f t="shared" si="28"/>
        <v>5360.5</v>
      </c>
      <c r="I61" s="95">
        <f t="shared" si="28"/>
        <v>1164.5999999999999</v>
      </c>
      <c r="J61" s="110" t="s">
        <v>75</v>
      </c>
    </row>
    <row r="62" spans="1:10" ht="20.25" x14ac:dyDescent="0.3">
      <c r="A62" s="64">
        <f t="shared" si="22"/>
        <v>225</v>
      </c>
      <c r="B62" s="142" t="s">
        <v>24</v>
      </c>
      <c r="C62" s="143"/>
      <c r="D62" s="143"/>
      <c r="E62" s="143"/>
      <c r="F62" s="143"/>
      <c r="G62" s="143"/>
      <c r="H62" s="143"/>
      <c r="I62" s="143"/>
      <c r="J62" s="144"/>
    </row>
    <row r="63" spans="1:10" ht="60.75" x14ac:dyDescent="0.3">
      <c r="A63" s="64">
        <f t="shared" si="22"/>
        <v>226</v>
      </c>
      <c r="B63" s="9" t="s">
        <v>151</v>
      </c>
      <c r="C63" s="102">
        <f>SUM(C64:C65)</f>
        <v>49687.100000000006</v>
      </c>
      <c r="D63" s="102">
        <f t="shared" ref="D63:I63" si="29">D65</f>
        <v>2230.1999999999998</v>
      </c>
      <c r="E63" s="102">
        <f>SUM(E64:E65)</f>
        <v>3262.4</v>
      </c>
      <c r="F63" s="102">
        <f>SUM(F64:F65)</f>
        <v>8972.2000000000007</v>
      </c>
      <c r="G63" s="102">
        <f>SUM(G64:G65)</f>
        <v>35222.300000000003</v>
      </c>
      <c r="H63" s="102">
        <f t="shared" si="29"/>
        <v>0</v>
      </c>
      <c r="I63" s="102">
        <f t="shared" si="29"/>
        <v>0</v>
      </c>
      <c r="J63" s="109" t="s">
        <v>109</v>
      </c>
    </row>
    <row r="64" spans="1:10" ht="20.25" x14ac:dyDescent="0.3">
      <c r="A64" s="64">
        <f t="shared" si="22"/>
        <v>227</v>
      </c>
      <c r="B64" s="9" t="s">
        <v>2</v>
      </c>
      <c r="C64" s="102">
        <f>D64+E64+F64+G64+H64+I64</f>
        <v>34144.9</v>
      </c>
      <c r="D64" s="102">
        <v>0</v>
      </c>
      <c r="E64" s="102">
        <v>0</v>
      </c>
      <c r="F64" s="102">
        <v>0</v>
      </c>
      <c r="G64" s="102">
        <v>34144.9</v>
      </c>
      <c r="H64" s="102">
        <v>0</v>
      </c>
      <c r="I64" s="102">
        <v>0</v>
      </c>
      <c r="J64" s="109" t="s">
        <v>75</v>
      </c>
    </row>
    <row r="65" spans="1:11" ht="20.25" x14ac:dyDescent="0.3">
      <c r="A65" s="64">
        <f t="shared" si="22"/>
        <v>228</v>
      </c>
      <c r="B65" s="9" t="s">
        <v>3</v>
      </c>
      <c r="C65" s="102">
        <f>D65+E65+F65+G65+H65+I65</f>
        <v>15542.2</v>
      </c>
      <c r="D65" s="102">
        <v>2230.1999999999998</v>
      </c>
      <c r="E65" s="102">
        <v>3262.4</v>
      </c>
      <c r="F65" s="102">
        <v>8972.2000000000007</v>
      </c>
      <c r="G65" s="102">
        <v>1077.4000000000001</v>
      </c>
      <c r="H65" s="102">
        <v>0</v>
      </c>
      <c r="I65" s="102">
        <v>0</v>
      </c>
      <c r="J65" s="109" t="s">
        <v>75</v>
      </c>
    </row>
    <row r="66" spans="1:11" ht="20.25" x14ac:dyDescent="0.3">
      <c r="A66" s="64">
        <f t="shared" si="22"/>
        <v>229</v>
      </c>
      <c r="B66" s="117" t="s">
        <v>22</v>
      </c>
      <c r="C66" s="118"/>
      <c r="D66" s="118"/>
      <c r="E66" s="118"/>
      <c r="F66" s="118"/>
      <c r="G66" s="118"/>
      <c r="H66" s="118"/>
      <c r="I66" s="118"/>
      <c r="J66" s="119"/>
    </row>
    <row r="67" spans="1:11" ht="40.5" x14ac:dyDescent="0.3">
      <c r="A67" s="64">
        <f t="shared" si="22"/>
        <v>230</v>
      </c>
      <c r="B67" s="9" t="s">
        <v>15</v>
      </c>
      <c r="C67" s="95">
        <f>C69+C70</f>
        <v>61071.299999999996</v>
      </c>
      <c r="D67" s="95">
        <f t="shared" ref="D67:I67" si="30">D69+D70</f>
        <v>4751.8999999999996</v>
      </c>
      <c r="E67" s="95">
        <f t="shared" si="30"/>
        <v>10535.4</v>
      </c>
      <c r="F67" s="95">
        <f t="shared" si="30"/>
        <v>33774.199999999997</v>
      </c>
      <c r="G67" s="95">
        <f t="shared" si="30"/>
        <v>5484.7</v>
      </c>
      <c r="H67" s="95">
        <f>H69+H70</f>
        <v>5360.5</v>
      </c>
      <c r="I67" s="95">
        <f t="shared" si="30"/>
        <v>1164.5999999999999</v>
      </c>
      <c r="J67" s="28" t="s">
        <v>75</v>
      </c>
    </row>
    <row r="68" spans="1:11" ht="20.25" x14ac:dyDescent="0.3">
      <c r="A68" s="64">
        <f t="shared" si="22"/>
        <v>231</v>
      </c>
      <c r="B68" s="9" t="s">
        <v>10</v>
      </c>
      <c r="C68" s="95"/>
      <c r="D68" s="95"/>
      <c r="E68" s="95"/>
      <c r="F68" s="95"/>
      <c r="G68" s="95"/>
      <c r="H68" s="95"/>
      <c r="I68" s="95"/>
      <c r="J68" s="28" t="s">
        <v>75</v>
      </c>
    </row>
    <row r="69" spans="1:11" ht="20.25" x14ac:dyDescent="0.3">
      <c r="A69" s="64">
        <f t="shared" si="22"/>
        <v>232</v>
      </c>
      <c r="B69" s="9" t="s">
        <v>2</v>
      </c>
      <c r="C69" s="95">
        <f>D69+E69+G69+H69+I69</f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28" t="s">
        <v>75</v>
      </c>
    </row>
    <row r="70" spans="1:11" ht="20.25" x14ac:dyDescent="0.3">
      <c r="A70" s="64">
        <f t="shared" si="22"/>
        <v>233</v>
      </c>
      <c r="B70" s="9" t="s">
        <v>3</v>
      </c>
      <c r="C70" s="95">
        <f>D70+E70+F70+G70+H70+I70</f>
        <v>61071.299999999996</v>
      </c>
      <c r="D70" s="95">
        <v>4751.8999999999996</v>
      </c>
      <c r="E70" s="95">
        <v>10535.4</v>
      </c>
      <c r="F70" s="95">
        <v>33774.199999999997</v>
      </c>
      <c r="G70" s="95">
        <v>5484.7</v>
      </c>
      <c r="H70" s="95">
        <v>5360.5</v>
      </c>
      <c r="I70" s="95">
        <v>1164.5999999999999</v>
      </c>
      <c r="J70" s="28" t="s">
        <v>75</v>
      </c>
    </row>
    <row r="71" spans="1:11" ht="61.5" customHeight="1" x14ac:dyDescent="0.3">
      <c r="A71" s="64">
        <v>240</v>
      </c>
      <c r="B71" s="9" t="s">
        <v>72</v>
      </c>
      <c r="C71" s="96">
        <f t="shared" ref="C71:I71" si="31">C72</f>
        <v>18498.600000000002</v>
      </c>
      <c r="D71" s="96">
        <f t="shared" si="31"/>
        <v>973.1</v>
      </c>
      <c r="E71" s="96">
        <f t="shared" si="31"/>
        <v>6701</v>
      </c>
      <c r="F71" s="96">
        <f t="shared" si="31"/>
        <v>3979.3</v>
      </c>
      <c r="G71" s="96">
        <f t="shared" si="31"/>
        <v>3484.7</v>
      </c>
      <c r="H71" s="96">
        <f t="shared" si="31"/>
        <v>3360.5</v>
      </c>
      <c r="I71" s="96">
        <f t="shared" si="31"/>
        <v>0</v>
      </c>
      <c r="J71" s="64">
        <v>120</v>
      </c>
    </row>
    <row r="72" spans="1:11" ht="20.25" x14ac:dyDescent="0.3">
      <c r="A72" s="64">
        <f t="shared" si="22"/>
        <v>241</v>
      </c>
      <c r="B72" s="9" t="s">
        <v>32</v>
      </c>
      <c r="C72" s="96">
        <f>D72+E72+F72+G72+H72+I72</f>
        <v>18498.600000000002</v>
      </c>
      <c r="D72" s="96">
        <v>973.1</v>
      </c>
      <c r="E72" s="96">
        <v>6701</v>
      </c>
      <c r="F72" s="96">
        <v>3979.3</v>
      </c>
      <c r="G72" s="96">
        <v>3484.7</v>
      </c>
      <c r="H72" s="96">
        <v>3360.5</v>
      </c>
      <c r="I72" s="96">
        <v>0</v>
      </c>
      <c r="J72" s="28" t="s">
        <v>75</v>
      </c>
    </row>
    <row r="73" spans="1:11" ht="101.25" x14ac:dyDescent="0.3">
      <c r="A73" s="108">
        <v>244</v>
      </c>
      <c r="B73" s="61" t="s">
        <v>214</v>
      </c>
      <c r="C73" s="96">
        <f t="shared" ref="C73:I73" si="32">C74</f>
        <v>8580</v>
      </c>
      <c r="D73" s="96">
        <f t="shared" si="32"/>
        <v>0</v>
      </c>
      <c r="E73" s="96">
        <f t="shared" si="32"/>
        <v>0</v>
      </c>
      <c r="F73" s="96">
        <f t="shared" si="32"/>
        <v>8580</v>
      </c>
      <c r="G73" s="96">
        <f t="shared" si="32"/>
        <v>0</v>
      </c>
      <c r="H73" s="96">
        <f t="shared" si="32"/>
        <v>0</v>
      </c>
      <c r="I73" s="96">
        <f t="shared" si="32"/>
        <v>0</v>
      </c>
      <c r="J73" s="108" t="s">
        <v>212</v>
      </c>
    </row>
    <row r="74" spans="1:11" ht="20.25" x14ac:dyDescent="0.3">
      <c r="A74" s="108">
        <v>245</v>
      </c>
      <c r="B74" s="9" t="s">
        <v>32</v>
      </c>
      <c r="C74" s="96">
        <f>D74+E74+F74+G74+H74+I74</f>
        <v>8580</v>
      </c>
      <c r="D74" s="96">
        <v>0</v>
      </c>
      <c r="E74" s="96">
        <v>0</v>
      </c>
      <c r="F74" s="96">
        <v>8580</v>
      </c>
      <c r="G74" s="96">
        <v>0</v>
      </c>
      <c r="H74" s="96">
        <v>0</v>
      </c>
      <c r="I74" s="96">
        <v>0</v>
      </c>
      <c r="J74" s="107" t="s">
        <v>75</v>
      </c>
    </row>
    <row r="75" spans="1:11" ht="20.25" x14ac:dyDescent="0.3">
      <c r="A75" s="64">
        <v>246</v>
      </c>
      <c r="B75" s="134" t="s">
        <v>126</v>
      </c>
      <c r="C75" s="118"/>
      <c r="D75" s="118"/>
      <c r="E75" s="118"/>
      <c r="F75" s="118"/>
      <c r="G75" s="118"/>
      <c r="H75" s="118"/>
      <c r="I75" s="118"/>
      <c r="J75" s="119"/>
    </row>
    <row r="76" spans="1:11" ht="40.5" x14ac:dyDescent="0.3">
      <c r="A76" s="64">
        <f>A75+1</f>
        <v>247</v>
      </c>
      <c r="B76" s="9" t="s">
        <v>18</v>
      </c>
      <c r="C76" s="96">
        <f>D76+E76+H76+I76+F76+G76</f>
        <v>692793.9</v>
      </c>
      <c r="D76" s="96">
        <v>84334</v>
      </c>
      <c r="E76" s="96">
        <v>139285.5</v>
      </c>
      <c r="F76" s="96">
        <v>153948.9</v>
      </c>
      <c r="G76" s="96">
        <v>100321.9</v>
      </c>
      <c r="H76" s="96">
        <v>99453.6</v>
      </c>
      <c r="I76" s="96">
        <v>115450</v>
      </c>
      <c r="J76" s="28" t="s">
        <v>75</v>
      </c>
    </row>
    <row r="77" spans="1:11" ht="20.25" x14ac:dyDescent="0.3">
      <c r="A77" s="64">
        <f>A76+1</f>
        <v>248</v>
      </c>
      <c r="B77" s="9" t="s">
        <v>2</v>
      </c>
      <c r="C77" s="96">
        <f t="shared" ref="C77:C78" si="33">D77+E77+H77+I77+F77+G77</f>
        <v>71006.300000000017</v>
      </c>
      <c r="D77" s="96">
        <v>0</v>
      </c>
      <c r="E77" s="96">
        <v>36143.5</v>
      </c>
      <c r="F77" s="96">
        <v>32229.4</v>
      </c>
      <c r="G77" s="96">
        <v>1315.6</v>
      </c>
      <c r="H77" s="96">
        <v>1317.8</v>
      </c>
      <c r="I77" s="96">
        <v>0</v>
      </c>
      <c r="J77" s="28" t="s">
        <v>75</v>
      </c>
    </row>
    <row r="78" spans="1:11" ht="20.25" x14ac:dyDescent="0.3">
      <c r="A78" s="64">
        <f t="shared" si="22"/>
        <v>249</v>
      </c>
      <c r="B78" s="9" t="s">
        <v>3</v>
      </c>
      <c r="C78" s="96">
        <f t="shared" si="33"/>
        <v>621787.6</v>
      </c>
      <c r="D78" s="96">
        <v>84334</v>
      </c>
      <c r="E78" s="96">
        <v>103142</v>
      </c>
      <c r="F78" s="96">
        <v>121719.5</v>
      </c>
      <c r="G78" s="96">
        <v>99006.3</v>
      </c>
      <c r="H78" s="96">
        <v>98135.8</v>
      </c>
      <c r="I78" s="96">
        <v>115450</v>
      </c>
      <c r="J78" s="28" t="s">
        <v>75</v>
      </c>
    </row>
    <row r="79" spans="1:11" ht="20.25" x14ac:dyDescent="0.3">
      <c r="A79" s="64">
        <v>254</v>
      </c>
      <c r="B79" s="120" t="s">
        <v>8</v>
      </c>
      <c r="C79" s="121"/>
      <c r="D79" s="121"/>
      <c r="E79" s="121"/>
      <c r="F79" s="121"/>
      <c r="G79" s="121"/>
      <c r="H79" s="121"/>
      <c r="I79" s="121"/>
      <c r="J79" s="122"/>
      <c r="K79" s="4"/>
    </row>
    <row r="80" spans="1:11" ht="54.75" customHeight="1" x14ac:dyDescent="0.3">
      <c r="A80" s="64">
        <v>255</v>
      </c>
      <c r="B80" s="9" t="s">
        <v>23</v>
      </c>
      <c r="C80" s="96">
        <f t="shared" ref="C80" si="34">C81+C82</f>
        <v>692753.9</v>
      </c>
      <c r="D80" s="96">
        <v>84294</v>
      </c>
      <c r="E80" s="96">
        <v>139285.5</v>
      </c>
      <c r="F80" s="96">
        <v>153948.9</v>
      </c>
      <c r="G80" s="96">
        <v>100321.9</v>
      </c>
      <c r="H80" s="96">
        <v>99453.6</v>
      </c>
      <c r="I80" s="96">
        <v>115450</v>
      </c>
      <c r="J80" s="28" t="s">
        <v>75</v>
      </c>
    </row>
    <row r="81" spans="1:10" ht="20.25" x14ac:dyDescent="0.3">
      <c r="A81" s="64" t="s">
        <v>217</v>
      </c>
      <c r="B81" s="9" t="s">
        <v>2</v>
      </c>
      <c r="C81" s="96">
        <f>D81+E81+F81+G81+H81+I81</f>
        <v>71006.3</v>
      </c>
      <c r="D81" s="96">
        <v>0</v>
      </c>
      <c r="E81" s="96">
        <v>36143.5</v>
      </c>
      <c r="F81" s="96">
        <v>32229.4</v>
      </c>
      <c r="G81" s="96">
        <v>1315.6</v>
      </c>
      <c r="H81" s="96">
        <v>1317.8</v>
      </c>
      <c r="I81" s="96">
        <v>0</v>
      </c>
      <c r="J81" s="28" t="s">
        <v>75</v>
      </c>
    </row>
    <row r="82" spans="1:10" ht="20.25" x14ac:dyDescent="0.3">
      <c r="A82" s="64" t="s">
        <v>218</v>
      </c>
      <c r="B82" s="9" t="s">
        <v>3</v>
      </c>
      <c r="C82" s="96">
        <f>D82+E82+F82+G82+H82+I82</f>
        <v>621747.6</v>
      </c>
      <c r="D82" s="96">
        <v>84294</v>
      </c>
      <c r="E82" s="96">
        <v>103142</v>
      </c>
      <c r="F82" s="96">
        <v>121719.5</v>
      </c>
      <c r="G82" s="96">
        <v>99006.3</v>
      </c>
      <c r="H82" s="96">
        <v>98135.8</v>
      </c>
      <c r="I82" s="96">
        <v>115450</v>
      </c>
      <c r="J82" s="28" t="s">
        <v>75</v>
      </c>
    </row>
    <row r="83" spans="1:10" ht="144" customHeight="1" x14ac:dyDescent="0.3">
      <c r="A83" s="64">
        <v>259</v>
      </c>
      <c r="B83" s="9" t="s">
        <v>78</v>
      </c>
      <c r="C83" s="7">
        <f t="shared" ref="C83:I83" si="35">C84</f>
        <v>331090.69999999995</v>
      </c>
      <c r="D83" s="7">
        <f>D84</f>
        <v>40189.300000000003</v>
      </c>
      <c r="E83" s="7">
        <f t="shared" si="35"/>
        <v>55172.3</v>
      </c>
      <c r="F83" s="7">
        <f t="shared" si="35"/>
        <v>63647.7</v>
      </c>
      <c r="G83" s="7">
        <f t="shared" si="35"/>
        <v>57054.400000000001</v>
      </c>
      <c r="H83" s="7">
        <f>H84</f>
        <v>57027</v>
      </c>
      <c r="I83" s="7">
        <f t="shared" si="35"/>
        <v>58000</v>
      </c>
      <c r="J83" s="64">
        <v>129.13</v>
      </c>
    </row>
    <row r="84" spans="1:10" ht="20.25" x14ac:dyDescent="0.3">
      <c r="A84" s="64">
        <f t="shared" si="22"/>
        <v>260</v>
      </c>
      <c r="B84" s="9" t="s">
        <v>3</v>
      </c>
      <c r="C84" s="7">
        <f>D84+E84+F84+G84+H84+I84</f>
        <v>331090.69999999995</v>
      </c>
      <c r="D84" s="7">
        <v>40189.300000000003</v>
      </c>
      <c r="E84" s="7">
        <v>55172.3</v>
      </c>
      <c r="F84" s="114">
        <v>63647.7</v>
      </c>
      <c r="G84" s="7">
        <v>57054.400000000001</v>
      </c>
      <c r="H84" s="7">
        <v>57027</v>
      </c>
      <c r="I84" s="7">
        <v>58000</v>
      </c>
      <c r="J84" s="28" t="s">
        <v>75</v>
      </c>
    </row>
    <row r="85" spans="1:10" ht="41.25" customHeight="1" x14ac:dyDescent="0.3">
      <c r="A85" s="64">
        <v>263</v>
      </c>
      <c r="B85" s="9" t="s">
        <v>53</v>
      </c>
      <c r="C85" s="7">
        <f t="shared" ref="C85:I85" si="36">C86</f>
        <v>122310</v>
      </c>
      <c r="D85" s="7">
        <f t="shared" si="36"/>
        <v>18894.400000000001</v>
      </c>
      <c r="E85" s="7">
        <f t="shared" si="36"/>
        <v>19478.2</v>
      </c>
      <c r="F85" s="114">
        <f t="shared" si="36"/>
        <v>20446.7</v>
      </c>
      <c r="G85" s="7">
        <f t="shared" si="36"/>
        <v>19577.099999999999</v>
      </c>
      <c r="H85" s="7">
        <f t="shared" si="36"/>
        <v>18913.599999999999</v>
      </c>
      <c r="I85" s="7">
        <f t="shared" si="36"/>
        <v>25000</v>
      </c>
      <c r="J85" s="64">
        <v>133</v>
      </c>
    </row>
    <row r="86" spans="1:10" ht="20.25" x14ac:dyDescent="0.3">
      <c r="A86" s="64">
        <f t="shared" si="22"/>
        <v>264</v>
      </c>
      <c r="B86" s="9" t="s">
        <v>3</v>
      </c>
      <c r="C86" s="7">
        <f>D86+E86+F86+G86+H86+I86</f>
        <v>122310</v>
      </c>
      <c r="D86" s="7">
        <v>18894.400000000001</v>
      </c>
      <c r="E86" s="7">
        <v>19478.2</v>
      </c>
      <c r="F86" s="114">
        <v>20446.7</v>
      </c>
      <c r="G86" s="7">
        <v>19577.099999999999</v>
      </c>
      <c r="H86" s="7">
        <v>18913.599999999999</v>
      </c>
      <c r="I86" s="7">
        <v>25000</v>
      </c>
      <c r="J86" s="28" t="s">
        <v>75</v>
      </c>
    </row>
    <row r="87" spans="1:10" ht="20.25" x14ac:dyDescent="0.3">
      <c r="A87" s="64">
        <v>326</v>
      </c>
      <c r="B87" s="134" t="s">
        <v>128</v>
      </c>
      <c r="C87" s="118"/>
      <c r="D87" s="118"/>
      <c r="E87" s="118"/>
      <c r="F87" s="118"/>
      <c r="G87" s="118"/>
      <c r="H87" s="118"/>
      <c r="I87" s="118"/>
      <c r="J87" s="119"/>
    </row>
    <row r="88" spans="1:10" ht="40.5" x14ac:dyDescent="0.3">
      <c r="A88" s="64">
        <f t="shared" ref="A88:A94" si="37">A87+1</f>
        <v>327</v>
      </c>
      <c r="B88" s="94" t="s">
        <v>42</v>
      </c>
      <c r="C88" s="7">
        <f>SUM(D88:I88)</f>
        <v>244203.3</v>
      </c>
      <c r="D88" s="96">
        <f>D89+D90</f>
        <v>1419.6</v>
      </c>
      <c r="E88" s="96">
        <f t="shared" ref="E88:I88" si="38">E89+E90</f>
        <v>29824.5</v>
      </c>
      <c r="F88" s="96">
        <f t="shared" si="38"/>
        <v>53767.799999999996</v>
      </c>
      <c r="G88" s="96">
        <f t="shared" si="38"/>
        <v>158051.29999999999</v>
      </c>
      <c r="H88" s="96">
        <f t="shared" si="38"/>
        <v>1140.0999999999999</v>
      </c>
      <c r="I88" s="96">
        <f t="shared" si="38"/>
        <v>0</v>
      </c>
      <c r="J88" s="83" t="s">
        <v>75</v>
      </c>
    </row>
    <row r="89" spans="1:10" ht="20.25" x14ac:dyDescent="0.3">
      <c r="A89" s="64">
        <f t="shared" si="37"/>
        <v>328</v>
      </c>
      <c r="B89" s="94" t="str">
        <f t="shared" ref="B89" si="39">B93</f>
        <v xml:space="preserve">Областной бюджет         </v>
      </c>
      <c r="C89" s="7">
        <f>SUM(D89:I89)</f>
        <v>216618.5</v>
      </c>
      <c r="D89" s="96">
        <v>0</v>
      </c>
      <c r="E89" s="96">
        <v>24473.9</v>
      </c>
      <c r="F89" s="96">
        <v>48368.1</v>
      </c>
      <c r="G89" s="96">
        <v>143776.5</v>
      </c>
      <c r="H89" s="96">
        <v>0</v>
      </c>
      <c r="I89" s="96">
        <v>0</v>
      </c>
      <c r="J89" s="83" t="s">
        <v>75</v>
      </c>
    </row>
    <row r="90" spans="1:10" ht="20.25" x14ac:dyDescent="0.3">
      <c r="A90" s="64">
        <f t="shared" si="37"/>
        <v>329</v>
      </c>
      <c r="B90" s="94" t="str">
        <f>B94</f>
        <v xml:space="preserve">Местный бюджет           </v>
      </c>
      <c r="C90" s="7">
        <f>SUM(D90:I90)</f>
        <v>27584.799999999999</v>
      </c>
      <c r="D90" s="96">
        <v>1419.6</v>
      </c>
      <c r="E90" s="96">
        <v>5350.6</v>
      </c>
      <c r="F90" s="96">
        <v>5399.7</v>
      </c>
      <c r="G90" s="96">
        <v>14274.8</v>
      </c>
      <c r="H90" s="96">
        <v>1140.0999999999999</v>
      </c>
      <c r="I90" s="7">
        <v>0</v>
      </c>
      <c r="J90" s="83" t="s">
        <v>75</v>
      </c>
    </row>
    <row r="91" spans="1:10" ht="20.25" x14ac:dyDescent="0.3">
      <c r="A91" s="64">
        <f t="shared" si="37"/>
        <v>330</v>
      </c>
      <c r="B91" s="120" t="s">
        <v>24</v>
      </c>
      <c r="C91" s="121"/>
      <c r="D91" s="121"/>
      <c r="E91" s="121"/>
      <c r="F91" s="121"/>
      <c r="G91" s="121"/>
      <c r="H91" s="121"/>
      <c r="I91" s="121"/>
      <c r="J91" s="122"/>
    </row>
    <row r="92" spans="1:10" ht="60.75" x14ac:dyDescent="0.3">
      <c r="A92" s="64">
        <f t="shared" si="37"/>
        <v>331</v>
      </c>
      <c r="B92" s="30" t="s">
        <v>161</v>
      </c>
      <c r="C92" s="96">
        <f t="shared" ref="C92:I92" si="40">C93+C94</f>
        <v>237221.1</v>
      </c>
      <c r="D92" s="96">
        <f t="shared" si="40"/>
        <v>321.7</v>
      </c>
      <c r="E92" s="96">
        <f t="shared" si="40"/>
        <v>28652.300000000003</v>
      </c>
      <c r="F92" s="101">
        <f t="shared" si="40"/>
        <v>51335.799999999996</v>
      </c>
      <c r="G92" s="101">
        <f t="shared" si="40"/>
        <v>156911.29999999999</v>
      </c>
      <c r="H92" s="96">
        <f t="shared" si="40"/>
        <v>0</v>
      </c>
      <c r="I92" s="96">
        <f t="shared" si="40"/>
        <v>0</v>
      </c>
      <c r="J92" s="109" t="s">
        <v>106</v>
      </c>
    </row>
    <row r="93" spans="1:10" ht="21" customHeight="1" x14ac:dyDescent="0.3">
      <c r="A93" s="64">
        <f t="shared" si="37"/>
        <v>332</v>
      </c>
      <c r="B93" s="9" t="s">
        <v>2</v>
      </c>
      <c r="C93" s="96">
        <f>D93+E93+I93+F93+G93+H93</f>
        <v>216618.5</v>
      </c>
      <c r="D93" s="96">
        <v>0</v>
      </c>
      <c r="E93" s="96">
        <v>24473.9</v>
      </c>
      <c r="F93" s="101">
        <v>48368.1</v>
      </c>
      <c r="G93" s="101">
        <v>143776.5</v>
      </c>
      <c r="H93" s="96">
        <v>0</v>
      </c>
      <c r="I93" s="96">
        <v>0</v>
      </c>
      <c r="J93" s="109" t="s">
        <v>75</v>
      </c>
    </row>
    <row r="94" spans="1:10" ht="20.25" x14ac:dyDescent="0.3">
      <c r="A94" s="64">
        <f t="shared" si="37"/>
        <v>333</v>
      </c>
      <c r="B94" s="9" t="s">
        <v>3</v>
      </c>
      <c r="C94" s="96">
        <f>D94+E94+I94+F94+G94+H94</f>
        <v>20602.599999999999</v>
      </c>
      <c r="D94" s="96">
        <v>321.7</v>
      </c>
      <c r="E94" s="96">
        <v>4178.3999999999996</v>
      </c>
      <c r="F94" s="101">
        <v>2967.7</v>
      </c>
      <c r="G94" s="101">
        <v>13134.8</v>
      </c>
      <c r="H94" s="96">
        <v>0</v>
      </c>
      <c r="I94" s="96">
        <v>0</v>
      </c>
      <c r="J94" s="109" t="s">
        <v>75</v>
      </c>
    </row>
    <row r="95" spans="1:10" ht="20.25" x14ac:dyDescent="0.3">
      <c r="A95" s="64">
        <v>375</v>
      </c>
      <c r="B95" s="151" t="s">
        <v>131</v>
      </c>
      <c r="C95" s="152"/>
      <c r="D95" s="152"/>
      <c r="E95" s="152"/>
      <c r="F95" s="152"/>
      <c r="G95" s="152"/>
      <c r="H95" s="152"/>
      <c r="I95" s="152"/>
      <c r="J95" s="152"/>
    </row>
    <row r="96" spans="1:10" ht="40.5" x14ac:dyDescent="0.3">
      <c r="A96" s="64">
        <f t="shared" ref="A96:A122" si="41">A95+1</f>
        <v>376</v>
      </c>
      <c r="B96" s="21" t="s">
        <v>18</v>
      </c>
      <c r="C96" s="96">
        <f t="shared" ref="C96:I96" si="42">C97+C98+C99+C100</f>
        <v>82541.399999999994</v>
      </c>
      <c r="D96" s="96">
        <f t="shared" si="42"/>
        <v>10178</v>
      </c>
      <c r="E96" s="96">
        <f t="shared" si="42"/>
        <v>11796.2</v>
      </c>
      <c r="F96" s="115">
        <f t="shared" si="42"/>
        <v>12611.6</v>
      </c>
      <c r="G96" s="96">
        <f t="shared" si="42"/>
        <v>11272</v>
      </c>
      <c r="H96" s="96">
        <f t="shared" si="42"/>
        <v>11272</v>
      </c>
      <c r="I96" s="96">
        <f t="shared" si="42"/>
        <v>25411.599999999999</v>
      </c>
      <c r="J96" s="83" t="s">
        <v>75</v>
      </c>
    </row>
    <row r="97" spans="1:10" ht="20.25" x14ac:dyDescent="0.3">
      <c r="A97" s="64">
        <f t="shared" si="41"/>
        <v>377</v>
      </c>
      <c r="B97" s="21" t="s">
        <v>25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83" t="s">
        <v>75</v>
      </c>
    </row>
    <row r="98" spans="1:10" ht="20.25" x14ac:dyDescent="0.3">
      <c r="A98" s="64">
        <f t="shared" si="41"/>
        <v>378</v>
      </c>
      <c r="B98" s="21" t="s">
        <v>11</v>
      </c>
      <c r="C98" s="96">
        <f t="shared" ref="C98:I98" si="43">C104</f>
        <v>4093.4</v>
      </c>
      <c r="D98" s="96">
        <f t="shared" si="43"/>
        <v>526</v>
      </c>
      <c r="E98" s="96">
        <f>E104</f>
        <v>564</v>
      </c>
      <c r="F98" s="96">
        <f t="shared" si="43"/>
        <v>1245.4000000000001</v>
      </c>
      <c r="G98" s="96">
        <f t="shared" si="43"/>
        <v>592</v>
      </c>
      <c r="H98" s="96">
        <f t="shared" si="43"/>
        <v>592</v>
      </c>
      <c r="I98" s="96">
        <f t="shared" si="43"/>
        <v>574</v>
      </c>
      <c r="J98" s="83" t="s">
        <v>75</v>
      </c>
    </row>
    <row r="99" spans="1:10" ht="20.25" x14ac:dyDescent="0.3">
      <c r="A99" s="64">
        <f t="shared" si="41"/>
        <v>379</v>
      </c>
      <c r="B99" s="21" t="s">
        <v>29</v>
      </c>
      <c r="C99" s="96">
        <f>C105</f>
        <v>77372.600000000006</v>
      </c>
      <c r="D99" s="96">
        <f t="shared" ref="D99:I99" si="44">D105</f>
        <v>9382</v>
      </c>
      <c r="E99" s="96">
        <f t="shared" si="44"/>
        <v>10953</v>
      </c>
      <c r="F99" s="96">
        <f t="shared" si="44"/>
        <v>11100</v>
      </c>
      <c r="G99" s="96">
        <f t="shared" si="44"/>
        <v>10600</v>
      </c>
      <c r="H99" s="96">
        <f t="shared" si="44"/>
        <v>10600</v>
      </c>
      <c r="I99" s="96">
        <f t="shared" si="44"/>
        <v>24737.599999999999</v>
      </c>
      <c r="J99" s="83" t="s">
        <v>75</v>
      </c>
    </row>
    <row r="100" spans="1:10" ht="20.25" x14ac:dyDescent="0.3">
      <c r="A100" s="64">
        <f t="shared" si="41"/>
        <v>380</v>
      </c>
      <c r="B100" s="21" t="s">
        <v>116</v>
      </c>
      <c r="C100" s="96">
        <f>C106</f>
        <v>1075.4000000000001</v>
      </c>
      <c r="D100" s="96">
        <f t="shared" ref="D100:I100" si="45">D106</f>
        <v>270</v>
      </c>
      <c r="E100" s="96">
        <f t="shared" si="45"/>
        <v>279.2</v>
      </c>
      <c r="F100" s="96">
        <f t="shared" si="45"/>
        <v>266.2</v>
      </c>
      <c r="G100" s="96">
        <f t="shared" si="45"/>
        <v>80</v>
      </c>
      <c r="H100" s="96">
        <f t="shared" si="45"/>
        <v>80</v>
      </c>
      <c r="I100" s="96">
        <f t="shared" si="45"/>
        <v>100</v>
      </c>
      <c r="J100" s="83"/>
    </row>
    <row r="101" spans="1:10" ht="20.25" x14ac:dyDescent="0.3">
      <c r="A101" s="64">
        <f t="shared" si="41"/>
        <v>381</v>
      </c>
      <c r="B101" s="120" t="s">
        <v>8</v>
      </c>
      <c r="C101" s="121"/>
      <c r="D101" s="121"/>
      <c r="E101" s="121"/>
      <c r="F101" s="121"/>
      <c r="G101" s="121"/>
      <c r="H101" s="121"/>
      <c r="I101" s="121"/>
      <c r="J101" s="122"/>
    </row>
    <row r="102" spans="1:10" ht="40.5" customHeight="1" x14ac:dyDescent="0.3">
      <c r="A102" s="64">
        <f t="shared" si="41"/>
        <v>382</v>
      </c>
      <c r="B102" s="9" t="s">
        <v>23</v>
      </c>
      <c r="C102" s="96">
        <f t="shared" ref="C102" si="46">C105+C104+C103+C106</f>
        <v>82541.399999999994</v>
      </c>
      <c r="D102" s="96">
        <f>D103+D104+D105+D106</f>
        <v>10178</v>
      </c>
      <c r="E102" s="96">
        <f t="shared" ref="E102:I102" si="47">E103+E104+E105+E106</f>
        <v>11796.2</v>
      </c>
      <c r="F102" s="96">
        <f t="shared" si="47"/>
        <v>12611.6</v>
      </c>
      <c r="G102" s="96">
        <f t="shared" si="47"/>
        <v>11272</v>
      </c>
      <c r="H102" s="96">
        <f t="shared" si="47"/>
        <v>11272</v>
      </c>
      <c r="I102" s="96">
        <f t="shared" si="47"/>
        <v>25411.599999999999</v>
      </c>
      <c r="J102" s="28" t="s">
        <v>75</v>
      </c>
    </row>
    <row r="103" spans="1:10" ht="22.5" customHeight="1" x14ac:dyDescent="0.3">
      <c r="A103" s="64">
        <f t="shared" si="41"/>
        <v>383</v>
      </c>
      <c r="B103" s="9" t="s">
        <v>25</v>
      </c>
      <c r="C103" s="96">
        <f>D103+E103+F103+G103+H103+I103</f>
        <v>0</v>
      </c>
      <c r="D103" s="96">
        <v>0</v>
      </c>
      <c r="E103" s="101">
        <v>0</v>
      </c>
      <c r="F103" s="101">
        <v>0</v>
      </c>
      <c r="G103" s="101">
        <v>0</v>
      </c>
      <c r="H103" s="101">
        <v>0</v>
      </c>
      <c r="I103" s="96">
        <v>0</v>
      </c>
      <c r="J103" s="28" t="s">
        <v>75</v>
      </c>
    </row>
    <row r="104" spans="1:10" ht="20.25" x14ac:dyDescent="0.3">
      <c r="A104" s="64">
        <f t="shared" si="41"/>
        <v>384</v>
      </c>
      <c r="B104" s="9" t="s">
        <v>11</v>
      </c>
      <c r="C104" s="96">
        <f>D104+E104+F104+G104+H104+I104</f>
        <v>4093.4</v>
      </c>
      <c r="D104" s="96">
        <v>526</v>
      </c>
      <c r="E104" s="101">
        <v>564</v>
      </c>
      <c r="F104" s="101">
        <v>1245.4000000000001</v>
      </c>
      <c r="G104" s="101">
        <v>592</v>
      </c>
      <c r="H104" s="101">
        <v>592</v>
      </c>
      <c r="I104" s="96">
        <v>574</v>
      </c>
      <c r="J104" s="28" t="s">
        <v>75</v>
      </c>
    </row>
    <row r="105" spans="1:10" ht="20.25" x14ac:dyDescent="0.3">
      <c r="A105" s="64">
        <f t="shared" si="41"/>
        <v>385</v>
      </c>
      <c r="B105" s="9" t="s">
        <v>3</v>
      </c>
      <c r="C105" s="96">
        <f>D105+E105+F105+G105+H105+I105</f>
        <v>77372.600000000006</v>
      </c>
      <c r="D105" s="96">
        <f t="shared" ref="D105:I105" si="48">D109</f>
        <v>9382</v>
      </c>
      <c r="E105" s="101">
        <f t="shared" si="48"/>
        <v>10953</v>
      </c>
      <c r="F105" s="101">
        <f t="shared" si="48"/>
        <v>11100</v>
      </c>
      <c r="G105" s="101">
        <f t="shared" si="48"/>
        <v>10600</v>
      </c>
      <c r="H105" s="101">
        <f t="shared" si="48"/>
        <v>10600</v>
      </c>
      <c r="I105" s="96">
        <f t="shared" si="48"/>
        <v>24737.599999999999</v>
      </c>
      <c r="J105" s="28" t="s">
        <v>75</v>
      </c>
    </row>
    <row r="106" spans="1:10" ht="20.25" x14ac:dyDescent="0.3">
      <c r="A106" s="64">
        <f t="shared" si="41"/>
        <v>386</v>
      </c>
      <c r="B106" s="9" t="s">
        <v>116</v>
      </c>
      <c r="C106" s="96">
        <f>D106+E106+F106+G106+H106+I106</f>
        <v>1075.4000000000001</v>
      </c>
      <c r="D106" s="96">
        <f t="shared" ref="D106:I106" si="49">D110</f>
        <v>270</v>
      </c>
      <c r="E106" s="101">
        <f t="shared" si="49"/>
        <v>279.2</v>
      </c>
      <c r="F106" s="101">
        <f t="shared" si="49"/>
        <v>266.2</v>
      </c>
      <c r="G106" s="101">
        <f t="shared" si="49"/>
        <v>80</v>
      </c>
      <c r="H106" s="101">
        <f t="shared" si="49"/>
        <v>80</v>
      </c>
      <c r="I106" s="96">
        <f t="shared" si="49"/>
        <v>100</v>
      </c>
      <c r="J106" s="28"/>
    </row>
    <row r="107" spans="1:10" ht="61.5" customHeight="1" x14ac:dyDescent="0.3">
      <c r="A107" s="64">
        <f t="shared" si="41"/>
        <v>387</v>
      </c>
      <c r="B107" s="9" t="s">
        <v>48</v>
      </c>
      <c r="C107" s="96">
        <f>C109+C110+C108</f>
        <v>79106.399999999994</v>
      </c>
      <c r="D107" s="96">
        <f t="shared" ref="D107:I107" si="50">D109+D110</f>
        <v>9652</v>
      </c>
      <c r="E107" s="101">
        <f t="shared" si="50"/>
        <v>11232.2</v>
      </c>
      <c r="F107" s="101">
        <f>F109+F110+F108</f>
        <v>12024.6</v>
      </c>
      <c r="G107" s="101">
        <f t="shared" si="50"/>
        <v>10680</v>
      </c>
      <c r="H107" s="101">
        <f t="shared" si="50"/>
        <v>10680</v>
      </c>
      <c r="I107" s="96">
        <f t="shared" si="50"/>
        <v>24837.599999999999</v>
      </c>
      <c r="J107" s="64" t="s">
        <v>77</v>
      </c>
    </row>
    <row r="108" spans="1:10" ht="23.25" customHeight="1" x14ac:dyDescent="0.3">
      <c r="A108" s="111" t="s">
        <v>220</v>
      </c>
      <c r="B108" s="9" t="s">
        <v>11</v>
      </c>
      <c r="C108" s="96">
        <f>D108+E108+F108+G108+H108+I108</f>
        <v>658.4</v>
      </c>
      <c r="D108" s="96">
        <v>0</v>
      </c>
      <c r="E108" s="101">
        <v>0</v>
      </c>
      <c r="F108" s="101">
        <v>658.4</v>
      </c>
      <c r="G108" s="101">
        <v>0</v>
      </c>
      <c r="H108" s="101">
        <v>0</v>
      </c>
      <c r="I108" s="96">
        <v>0</v>
      </c>
      <c r="J108" s="111"/>
    </row>
    <row r="109" spans="1:10" ht="20.25" x14ac:dyDescent="0.3">
      <c r="A109" s="64">
        <f>A107+1</f>
        <v>388</v>
      </c>
      <c r="B109" s="9" t="s">
        <v>32</v>
      </c>
      <c r="C109" s="96">
        <f>D109+E109+F109+G109+H109+I109</f>
        <v>77372.600000000006</v>
      </c>
      <c r="D109" s="96">
        <v>9382</v>
      </c>
      <c r="E109" s="101">
        <v>10953</v>
      </c>
      <c r="F109" s="101">
        <v>11100</v>
      </c>
      <c r="G109" s="101">
        <v>10600</v>
      </c>
      <c r="H109" s="101">
        <v>10600</v>
      </c>
      <c r="I109" s="96">
        <v>24737.599999999999</v>
      </c>
      <c r="J109" s="28" t="s">
        <v>75</v>
      </c>
    </row>
    <row r="110" spans="1:10" ht="20.25" x14ac:dyDescent="0.3">
      <c r="A110" s="48">
        <f t="shared" si="41"/>
        <v>389</v>
      </c>
      <c r="B110" s="40" t="s">
        <v>116</v>
      </c>
      <c r="C110" s="100">
        <f>D110+E110+F110+G110+H110+I110</f>
        <v>1075.4000000000001</v>
      </c>
      <c r="D110" s="100">
        <v>270</v>
      </c>
      <c r="E110" s="105">
        <v>279.2</v>
      </c>
      <c r="F110" s="105">
        <v>266.2</v>
      </c>
      <c r="G110" s="105">
        <v>80</v>
      </c>
      <c r="H110" s="105">
        <v>80</v>
      </c>
      <c r="I110" s="100">
        <v>100</v>
      </c>
      <c r="J110" s="50"/>
    </row>
    <row r="111" spans="1:10" ht="39" customHeight="1" x14ac:dyDescent="0.3">
      <c r="A111" s="64">
        <v>392</v>
      </c>
      <c r="B111" s="134" t="s">
        <v>176</v>
      </c>
      <c r="C111" s="149"/>
      <c r="D111" s="149"/>
      <c r="E111" s="149"/>
      <c r="F111" s="149"/>
      <c r="G111" s="149"/>
      <c r="H111" s="149"/>
      <c r="I111" s="149"/>
      <c r="J111" s="150"/>
    </row>
    <row r="112" spans="1:10" ht="40.5" x14ac:dyDescent="0.3">
      <c r="A112" s="64">
        <f t="shared" si="41"/>
        <v>393</v>
      </c>
      <c r="B112" s="9" t="s">
        <v>18</v>
      </c>
      <c r="C112" s="96">
        <f t="shared" ref="C112:I112" si="51">C113+C114</f>
        <v>360062.8</v>
      </c>
      <c r="D112" s="96">
        <f t="shared" si="51"/>
        <v>55622.400000000001</v>
      </c>
      <c r="E112" s="96">
        <f t="shared" si="51"/>
        <v>57724.1</v>
      </c>
      <c r="F112" s="115">
        <f t="shared" si="51"/>
        <v>63210.8</v>
      </c>
      <c r="G112" s="96">
        <f t="shared" si="51"/>
        <v>62093.7</v>
      </c>
      <c r="H112" s="96">
        <f t="shared" si="51"/>
        <v>62257.5</v>
      </c>
      <c r="I112" s="96">
        <f t="shared" si="51"/>
        <v>59154.3</v>
      </c>
      <c r="J112" s="28" t="s">
        <v>75</v>
      </c>
    </row>
    <row r="113" spans="1:10" ht="20.25" x14ac:dyDescent="0.3">
      <c r="A113" s="64">
        <f t="shared" si="41"/>
        <v>394</v>
      </c>
      <c r="B113" s="9" t="s">
        <v>2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28" t="s">
        <v>75</v>
      </c>
    </row>
    <row r="114" spans="1:10" ht="20.25" x14ac:dyDescent="0.3">
      <c r="A114" s="64">
        <f t="shared" si="41"/>
        <v>395</v>
      </c>
      <c r="B114" s="9" t="s">
        <v>3</v>
      </c>
      <c r="C114" s="96">
        <f t="shared" ref="C114:I114" si="52">C118</f>
        <v>360062.8</v>
      </c>
      <c r="D114" s="96">
        <f t="shared" si="52"/>
        <v>55622.400000000001</v>
      </c>
      <c r="E114" s="96">
        <f t="shared" si="52"/>
        <v>57724.1</v>
      </c>
      <c r="F114" s="96">
        <f t="shared" si="52"/>
        <v>63210.8</v>
      </c>
      <c r="G114" s="96">
        <f t="shared" si="52"/>
        <v>62093.7</v>
      </c>
      <c r="H114" s="96">
        <f t="shared" si="52"/>
        <v>62257.5</v>
      </c>
      <c r="I114" s="96">
        <f t="shared" si="52"/>
        <v>59154.3</v>
      </c>
      <c r="J114" s="28" t="s">
        <v>75</v>
      </c>
    </row>
    <row r="115" spans="1:10" ht="20.25" x14ac:dyDescent="0.3">
      <c r="A115" s="64">
        <f t="shared" si="41"/>
        <v>396</v>
      </c>
      <c r="B115" s="117" t="s">
        <v>8</v>
      </c>
      <c r="C115" s="118"/>
      <c r="D115" s="118"/>
      <c r="E115" s="118"/>
      <c r="F115" s="118"/>
      <c r="G115" s="118"/>
      <c r="H115" s="118"/>
      <c r="I115" s="118"/>
      <c r="J115" s="119"/>
    </row>
    <row r="116" spans="1:10" ht="39.75" customHeight="1" x14ac:dyDescent="0.3">
      <c r="A116" s="64">
        <f t="shared" si="41"/>
        <v>397</v>
      </c>
      <c r="B116" s="9" t="s">
        <v>23</v>
      </c>
      <c r="C116" s="96">
        <f>C117+C118</f>
        <v>360062.8</v>
      </c>
      <c r="D116" s="96">
        <v>55622.400000000001</v>
      </c>
      <c r="E116" s="96">
        <v>57724.1</v>
      </c>
      <c r="F116" s="101">
        <v>63210.8</v>
      </c>
      <c r="G116" s="101">
        <v>62093.7</v>
      </c>
      <c r="H116" s="101">
        <v>62257.5</v>
      </c>
      <c r="I116" s="96">
        <v>59154.3</v>
      </c>
      <c r="J116" s="28" t="s">
        <v>75</v>
      </c>
    </row>
    <row r="117" spans="1:10" ht="20.25" x14ac:dyDescent="0.3">
      <c r="A117" s="64">
        <f t="shared" si="41"/>
        <v>398</v>
      </c>
      <c r="B117" s="9" t="s">
        <v>2</v>
      </c>
      <c r="C117" s="96">
        <v>0</v>
      </c>
      <c r="D117" s="96">
        <v>0</v>
      </c>
      <c r="E117" s="96">
        <v>0</v>
      </c>
      <c r="F117" s="101">
        <v>0</v>
      </c>
      <c r="G117" s="101">
        <v>0</v>
      </c>
      <c r="H117" s="101">
        <v>0</v>
      </c>
      <c r="I117" s="96">
        <v>0</v>
      </c>
      <c r="J117" s="28" t="s">
        <v>75</v>
      </c>
    </row>
    <row r="118" spans="1:10" ht="20.25" x14ac:dyDescent="0.3">
      <c r="A118" s="64">
        <f t="shared" si="41"/>
        <v>399</v>
      </c>
      <c r="B118" s="9" t="s">
        <v>3</v>
      </c>
      <c r="C118" s="95">
        <f>D118+E118+F118+G118+H118+I118</f>
        <v>360062.8</v>
      </c>
      <c r="D118" s="96">
        <v>55622.400000000001</v>
      </c>
      <c r="E118" s="96">
        <v>57724.1</v>
      </c>
      <c r="F118" s="101">
        <v>63210.8</v>
      </c>
      <c r="G118" s="101">
        <v>62093.7</v>
      </c>
      <c r="H118" s="101">
        <v>62257.5</v>
      </c>
      <c r="I118" s="96">
        <v>59154.3</v>
      </c>
      <c r="J118" s="64" t="s">
        <v>75</v>
      </c>
    </row>
    <row r="119" spans="1:10" ht="79.5" customHeight="1" x14ac:dyDescent="0.3">
      <c r="A119" s="64">
        <v>402</v>
      </c>
      <c r="B119" s="9" t="s">
        <v>70</v>
      </c>
      <c r="C119" s="95">
        <f>C120</f>
        <v>210596.4</v>
      </c>
      <c r="D119" s="95">
        <f t="shared" ref="D119:I119" si="53">D120</f>
        <v>31955.200000000001</v>
      </c>
      <c r="E119" s="95">
        <f t="shared" si="53"/>
        <v>32921.5</v>
      </c>
      <c r="F119" s="95">
        <f t="shared" si="53"/>
        <v>37943.1</v>
      </c>
      <c r="G119" s="95">
        <f t="shared" si="53"/>
        <v>36333.699999999997</v>
      </c>
      <c r="H119" s="95">
        <f t="shared" si="53"/>
        <v>36442.9</v>
      </c>
      <c r="I119" s="95">
        <f t="shared" si="53"/>
        <v>35000</v>
      </c>
      <c r="J119" s="64">
        <v>171</v>
      </c>
    </row>
    <row r="120" spans="1:10" ht="20.25" x14ac:dyDescent="0.3">
      <c r="A120" s="64">
        <f t="shared" si="41"/>
        <v>403</v>
      </c>
      <c r="B120" s="9" t="s">
        <v>3</v>
      </c>
      <c r="C120" s="95">
        <f>D120+E120+F120+G120+H120+I120</f>
        <v>210596.4</v>
      </c>
      <c r="D120" s="95">
        <v>31955.200000000001</v>
      </c>
      <c r="E120" s="95">
        <v>32921.5</v>
      </c>
      <c r="F120" s="95">
        <v>37943.1</v>
      </c>
      <c r="G120" s="95">
        <v>36333.699999999997</v>
      </c>
      <c r="H120" s="95">
        <v>36442.9</v>
      </c>
      <c r="I120" s="95">
        <v>35000</v>
      </c>
      <c r="J120" s="64" t="s">
        <v>75</v>
      </c>
    </row>
    <row r="121" spans="1:10" ht="101.25" customHeight="1" x14ac:dyDescent="0.3">
      <c r="A121" s="64">
        <f t="shared" si="41"/>
        <v>404</v>
      </c>
      <c r="B121" s="9" t="s">
        <v>71</v>
      </c>
      <c r="C121" s="95">
        <f>C122</f>
        <v>144147.29999999999</v>
      </c>
      <c r="D121" s="95">
        <f t="shared" ref="D121:I121" si="54">D122</f>
        <v>21871.599999999999</v>
      </c>
      <c r="E121" s="95">
        <f t="shared" si="54"/>
        <v>22987.5</v>
      </c>
      <c r="F121" s="95">
        <f t="shared" si="54"/>
        <v>24880.6</v>
      </c>
      <c r="G121" s="95">
        <f t="shared" si="54"/>
        <v>25376.5</v>
      </c>
      <c r="H121" s="95">
        <f t="shared" si="54"/>
        <v>25431.1</v>
      </c>
      <c r="I121" s="95">
        <f t="shared" si="54"/>
        <v>23600</v>
      </c>
      <c r="J121" s="64">
        <v>171</v>
      </c>
    </row>
    <row r="122" spans="1:10" ht="20.25" x14ac:dyDescent="0.3">
      <c r="A122" s="64">
        <f t="shared" si="41"/>
        <v>405</v>
      </c>
      <c r="B122" s="9" t="s">
        <v>32</v>
      </c>
      <c r="C122" s="95">
        <f>D122+E122+F122+G122+H122+I122</f>
        <v>144147.29999999999</v>
      </c>
      <c r="D122" s="95">
        <v>21871.599999999999</v>
      </c>
      <c r="E122" s="95">
        <v>22987.5</v>
      </c>
      <c r="F122" s="95">
        <v>24880.6</v>
      </c>
      <c r="G122" s="95">
        <v>25376.5</v>
      </c>
      <c r="H122" s="95">
        <v>25431.1</v>
      </c>
      <c r="I122" s="95">
        <v>23600</v>
      </c>
      <c r="J122" s="64" t="s">
        <v>75</v>
      </c>
    </row>
    <row r="123" spans="1:10" ht="120.75" customHeight="1" x14ac:dyDescent="0.3">
      <c r="A123" s="64">
        <v>406</v>
      </c>
      <c r="B123" s="30" t="s">
        <v>74</v>
      </c>
      <c r="C123" s="95">
        <f t="shared" ref="C123:I123" si="55">C124</f>
        <v>2132.6</v>
      </c>
      <c r="D123" s="95">
        <f t="shared" si="55"/>
        <v>358.5</v>
      </c>
      <c r="E123" s="95">
        <f t="shared" si="55"/>
        <v>277.3</v>
      </c>
      <c r="F123" s="95">
        <f t="shared" si="55"/>
        <v>335.1</v>
      </c>
      <c r="G123" s="95">
        <f t="shared" si="55"/>
        <v>331.5</v>
      </c>
      <c r="H123" s="95">
        <f t="shared" si="55"/>
        <v>331.5</v>
      </c>
      <c r="I123" s="95">
        <f t="shared" si="55"/>
        <v>498.7</v>
      </c>
      <c r="J123" s="64">
        <v>171</v>
      </c>
    </row>
    <row r="124" spans="1:10" ht="20.25" x14ac:dyDescent="0.3">
      <c r="A124" s="64">
        <f t="shared" ref="A124" si="56">A123+1</f>
        <v>407</v>
      </c>
      <c r="B124" s="9" t="s">
        <v>3</v>
      </c>
      <c r="C124" s="95">
        <f>D124+E124+F124+G124+H124+I124</f>
        <v>2132.6</v>
      </c>
      <c r="D124" s="95">
        <v>358.5</v>
      </c>
      <c r="E124" s="95">
        <v>277.3</v>
      </c>
      <c r="F124" s="95">
        <v>335.1</v>
      </c>
      <c r="G124" s="95">
        <v>331.5</v>
      </c>
      <c r="H124" s="95">
        <v>331.5</v>
      </c>
      <c r="I124" s="95">
        <v>498.7</v>
      </c>
      <c r="J124" s="110" t="s">
        <v>75</v>
      </c>
    </row>
    <row r="125" spans="1:10" x14ac:dyDescent="0.25">
      <c r="F125" s="70"/>
    </row>
    <row r="126" spans="1:10" x14ac:dyDescent="0.25">
      <c r="F126" s="70"/>
    </row>
    <row r="127" spans="1:10" x14ac:dyDescent="0.25">
      <c r="F127" s="70"/>
    </row>
    <row r="128" spans="1:10" x14ac:dyDescent="0.25">
      <c r="F128" s="70"/>
    </row>
    <row r="129" spans="6:6" x14ac:dyDescent="0.25">
      <c r="F129" s="70"/>
    </row>
    <row r="130" spans="6:6" x14ac:dyDescent="0.25">
      <c r="F130" s="70"/>
    </row>
    <row r="131" spans="6:6" x14ac:dyDescent="0.25">
      <c r="F131" s="70"/>
    </row>
    <row r="132" spans="6:6" x14ac:dyDescent="0.25">
      <c r="F132" s="70"/>
    </row>
    <row r="133" spans="6:6" x14ac:dyDescent="0.25">
      <c r="F133" s="70"/>
    </row>
    <row r="134" spans="6:6" x14ac:dyDescent="0.25">
      <c r="F134" s="70"/>
    </row>
    <row r="135" spans="6:6" x14ac:dyDescent="0.25">
      <c r="F135" s="70"/>
    </row>
    <row r="136" spans="6:6" x14ac:dyDescent="0.25">
      <c r="F136" s="70"/>
    </row>
    <row r="137" spans="6:6" x14ac:dyDescent="0.25">
      <c r="F137" s="70"/>
    </row>
    <row r="138" spans="6:6" x14ac:dyDescent="0.25">
      <c r="F138" s="70"/>
    </row>
    <row r="139" spans="6:6" x14ac:dyDescent="0.25">
      <c r="F139" s="70"/>
    </row>
    <row r="140" spans="6:6" x14ac:dyDescent="0.25">
      <c r="F140" s="70"/>
    </row>
  </sheetData>
  <mergeCells count="26">
    <mergeCell ref="H1:J1"/>
    <mergeCell ref="A5:J5"/>
    <mergeCell ref="A6:A8"/>
    <mergeCell ref="B6:B8"/>
    <mergeCell ref="H3:J3"/>
    <mergeCell ref="H2:J2"/>
    <mergeCell ref="B41:J41"/>
    <mergeCell ref="B111:J111"/>
    <mergeCell ref="B95:J95"/>
    <mergeCell ref="B91:J91"/>
    <mergeCell ref="B115:J115"/>
    <mergeCell ref="B101:J101"/>
    <mergeCell ref="D6:I7"/>
    <mergeCell ref="C6:C8"/>
    <mergeCell ref="J6:J7"/>
    <mergeCell ref="B87:J87"/>
    <mergeCell ref="B22:J22"/>
    <mergeCell ref="B36:J36"/>
    <mergeCell ref="B28:J28"/>
    <mergeCell ref="B66:J66"/>
    <mergeCell ref="B47:J47"/>
    <mergeCell ref="B62:J62"/>
    <mergeCell ref="B51:J51"/>
    <mergeCell ref="B58:J58"/>
    <mergeCell ref="B79:J79"/>
    <mergeCell ref="B75:J75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6" fitToHeight="0" orientation="landscape" horizontalDpi="12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06">
        <f t="shared" ref="B45:G45" si="1">SUM(B24:B44)</f>
        <v>626036.69999999995</v>
      </c>
      <c r="C45" s="106">
        <f t="shared" si="1"/>
        <v>589328.80000000005</v>
      </c>
      <c r="D45" s="106">
        <f t="shared" si="1"/>
        <v>534309.99999999988</v>
      </c>
      <c r="E45" s="106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150</v>
      </c>
      <c r="B1" s="69"/>
      <c r="C1" s="70"/>
      <c r="D1" s="70"/>
      <c r="E1" s="70"/>
      <c r="F1" s="70"/>
      <c r="G1" s="70"/>
      <c r="H1" s="145" t="s">
        <v>202</v>
      </c>
      <c r="I1" s="145"/>
      <c r="J1" s="145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53" t="s">
        <v>203</v>
      </c>
      <c r="B3" s="154"/>
      <c r="C3" s="154"/>
      <c r="D3" s="154"/>
      <c r="E3" s="154"/>
      <c r="F3" s="154"/>
      <c r="G3" s="154"/>
      <c r="H3" s="154"/>
      <c r="I3" s="154"/>
      <c r="J3" s="156"/>
    </row>
    <row r="4" spans="1:10" ht="143.25" customHeight="1" x14ac:dyDescent="0.25">
      <c r="A4" s="161" t="s">
        <v>43</v>
      </c>
      <c r="B4" s="129" t="s">
        <v>44</v>
      </c>
      <c r="C4" s="160"/>
      <c r="D4" s="137"/>
      <c r="E4" s="137"/>
      <c r="F4" s="137"/>
      <c r="G4" s="137"/>
      <c r="H4" s="137"/>
      <c r="I4" s="138"/>
      <c r="J4" s="73" t="s">
        <v>50</v>
      </c>
    </row>
    <row r="5" spans="1:10" ht="20.25" x14ac:dyDescent="0.3">
      <c r="A5" s="162"/>
      <c r="B5" s="157"/>
      <c r="C5" s="132" t="s">
        <v>45</v>
      </c>
      <c r="D5" s="117" t="s">
        <v>46</v>
      </c>
      <c r="E5" s="118"/>
      <c r="F5" s="118"/>
      <c r="G5" s="118"/>
      <c r="H5" s="118"/>
      <c r="I5" s="119"/>
      <c r="J5" s="17"/>
    </row>
    <row r="6" spans="1:10" ht="20.25" x14ac:dyDescent="0.3">
      <c r="A6" s="163"/>
      <c r="B6" s="158"/>
      <c r="C6" s="159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75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 x14ac:dyDescent="0.3">
      <c r="A11" s="64">
        <f t="shared" si="1"/>
        <v>5</v>
      </c>
      <c r="B11" s="9" t="s">
        <v>116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75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 x14ac:dyDescent="0.3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 x14ac:dyDescent="0.3">
      <c r="A20" s="64">
        <f t="shared" si="1"/>
        <v>14</v>
      </c>
      <c r="B20" s="135" t="s">
        <v>102</v>
      </c>
      <c r="C20" s="135"/>
      <c r="D20" s="135"/>
      <c r="E20" s="135"/>
      <c r="F20" s="135"/>
      <c r="G20" s="135"/>
      <c r="H20" s="135"/>
      <c r="I20" s="135"/>
      <c r="J20" s="135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75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 x14ac:dyDescent="0.3">
      <c r="A26" s="64">
        <f t="shared" si="1"/>
        <v>20</v>
      </c>
      <c r="B26" s="117" t="s">
        <v>8</v>
      </c>
      <c r="C26" s="118"/>
      <c r="D26" s="118"/>
      <c r="E26" s="118"/>
      <c r="F26" s="118"/>
      <c r="G26" s="118"/>
      <c r="H26" s="118"/>
      <c r="I26" s="118"/>
      <c r="J26" s="119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75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 x14ac:dyDescent="0.3">
      <c r="A32" s="64">
        <f t="shared" si="1"/>
        <v>26</v>
      </c>
      <c r="B32" s="9" t="s">
        <v>139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 x14ac:dyDescent="0.3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 x14ac:dyDescent="0.3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 x14ac:dyDescent="0.3">
      <c r="A38" s="64">
        <f t="shared" si="1"/>
        <v>32</v>
      </c>
      <c r="B38" s="9" t="s">
        <v>79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 x14ac:dyDescent="0.3">
      <c r="A40" s="64">
        <f t="shared" ref="A40:A73" si="17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 x14ac:dyDescent="0.3">
      <c r="A42" s="64">
        <f t="shared" si="17"/>
        <v>36</v>
      </c>
      <c r="B42" s="9" t="s">
        <v>59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 x14ac:dyDescent="0.3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 x14ac:dyDescent="0.3">
      <c r="A46" s="64">
        <f t="shared" si="17"/>
        <v>40</v>
      </c>
      <c r="B46" s="9" t="s">
        <v>99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 x14ac:dyDescent="0.3">
      <c r="A49" s="64">
        <f t="shared" si="17"/>
        <v>43</v>
      </c>
      <c r="B49" s="9" t="s">
        <v>61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 x14ac:dyDescent="0.3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 x14ac:dyDescent="0.3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 x14ac:dyDescent="0.3">
      <c r="A55" s="64">
        <f t="shared" si="17"/>
        <v>49</v>
      </c>
      <c r="B55" s="9" t="s">
        <v>204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75</v>
      </c>
    </row>
    <row r="57" spans="1:10" ht="162" x14ac:dyDescent="0.3">
      <c r="A57" s="64">
        <f t="shared" si="17"/>
        <v>51</v>
      </c>
      <c r="B57" s="9" t="s">
        <v>158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 x14ac:dyDescent="0.3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 x14ac:dyDescent="0.3">
      <c r="A61" s="64">
        <f t="shared" si="17"/>
        <v>55</v>
      </c>
      <c r="B61" s="134" t="s">
        <v>49</v>
      </c>
      <c r="C61" s="149"/>
      <c r="D61" s="149"/>
      <c r="E61" s="149"/>
      <c r="F61" s="149"/>
      <c r="G61" s="149"/>
      <c r="H61" s="149"/>
      <c r="I61" s="149"/>
      <c r="J61" s="150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75</v>
      </c>
    </row>
    <row r="67" spans="1:10" ht="20.25" x14ac:dyDescent="0.3">
      <c r="A67" s="64">
        <f t="shared" si="17"/>
        <v>61</v>
      </c>
      <c r="B67" s="117" t="s">
        <v>14</v>
      </c>
      <c r="C67" s="118"/>
      <c r="D67" s="118"/>
      <c r="E67" s="118"/>
      <c r="F67" s="118"/>
      <c r="G67" s="118"/>
      <c r="H67" s="118"/>
      <c r="I67" s="118"/>
      <c r="J67" s="119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75</v>
      </c>
    </row>
    <row r="73" spans="1:10" ht="216" customHeight="1" x14ac:dyDescent="0.3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 x14ac:dyDescent="0.3">
      <c r="A76" s="65">
        <f>A75+1</f>
        <v>69</v>
      </c>
      <c r="B76" s="30" t="s">
        <v>174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60"/>
      <c r="B77" s="40" t="s">
        <v>185</v>
      </c>
      <c r="C77" s="165"/>
      <c r="D77" s="164"/>
      <c r="E77" s="164"/>
      <c r="F77" s="164"/>
      <c r="G77" s="164"/>
      <c r="H77" s="164"/>
      <c r="I77" s="164"/>
      <c r="J77" s="164"/>
    </row>
    <row r="78" spans="1:10" ht="236.25" customHeight="1" x14ac:dyDescent="0.25">
      <c r="A78" s="160"/>
      <c r="B78" s="11" t="s">
        <v>184</v>
      </c>
      <c r="C78" s="165"/>
      <c r="D78" s="164"/>
      <c r="E78" s="164"/>
      <c r="F78" s="164"/>
      <c r="G78" s="164"/>
      <c r="H78" s="164"/>
      <c r="I78" s="164"/>
      <c r="J78" s="164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 x14ac:dyDescent="0.3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167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168"/>
      <c r="B82" s="55" t="s">
        <v>177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100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 x14ac:dyDescent="0.3">
      <c r="A86" s="64">
        <f t="shared" si="32"/>
        <v>75</v>
      </c>
      <c r="B86" s="9" t="s">
        <v>112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 x14ac:dyDescent="0.3">
      <c r="A90" s="64">
        <f t="shared" si="32"/>
        <v>79</v>
      </c>
      <c r="B90" s="9" t="s">
        <v>83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 x14ac:dyDescent="0.3">
      <c r="A92" s="64">
        <f t="shared" si="32"/>
        <v>81</v>
      </c>
      <c r="B92" s="9" t="s">
        <v>206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 x14ac:dyDescent="0.3">
      <c r="A94" s="64">
        <f t="shared" si="32"/>
        <v>83</v>
      </c>
      <c r="B94" s="9" t="s">
        <v>207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 x14ac:dyDescent="0.3">
      <c r="A96" s="64">
        <f t="shared" si="32"/>
        <v>85</v>
      </c>
      <c r="B96" s="9" t="s">
        <v>113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 x14ac:dyDescent="0.3">
      <c r="A98" s="64">
        <f t="shared" si="32"/>
        <v>87</v>
      </c>
      <c r="B98" s="9" t="s">
        <v>51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 x14ac:dyDescent="0.3">
      <c r="A100" s="64">
        <f t="shared" si="32"/>
        <v>89</v>
      </c>
      <c r="B100" s="135" t="s">
        <v>17</v>
      </c>
      <c r="C100" s="135"/>
      <c r="D100" s="135"/>
      <c r="E100" s="135"/>
      <c r="F100" s="135"/>
      <c r="G100" s="135"/>
      <c r="H100" s="135"/>
      <c r="I100" s="135"/>
      <c r="J100" s="135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 x14ac:dyDescent="0.3">
      <c r="A105" s="64">
        <f t="shared" si="32"/>
        <v>94</v>
      </c>
      <c r="B105" s="117" t="s">
        <v>24</v>
      </c>
      <c r="C105" s="118"/>
      <c r="D105" s="118"/>
      <c r="E105" s="118"/>
      <c r="F105" s="118"/>
      <c r="G105" s="118"/>
      <c r="H105" s="118"/>
      <c r="I105" s="118"/>
      <c r="J105" s="119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 x14ac:dyDescent="0.3">
      <c r="A111" s="64">
        <f t="shared" si="32"/>
        <v>100</v>
      </c>
      <c r="B111" s="117" t="s">
        <v>8</v>
      </c>
      <c r="C111" s="118"/>
      <c r="D111" s="118"/>
      <c r="E111" s="118"/>
      <c r="F111" s="118"/>
      <c r="G111" s="118"/>
      <c r="H111" s="118"/>
      <c r="I111" s="118"/>
      <c r="J111" s="119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 x14ac:dyDescent="0.3">
      <c r="A117" s="64">
        <f t="shared" si="32"/>
        <v>106</v>
      </c>
      <c r="B117" s="9" t="s">
        <v>94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 x14ac:dyDescent="0.3">
      <c r="A120" s="64">
        <f t="shared" si="32"/>
        <v>109</v>
      </c>
      <c r="B120" s="9" t="s">
        <v>80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 x14ac:dyDescent="0.3">
      <c r="A122" s="64">
        <f t="shared" si="32"/>
        <v>111</v>
      </c>
      <c r="B122" s="9" t="s">
        <v>64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 x14ac:dyDescent="0.3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 x14ac:dyDescent="0.3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 x14ac:dyDescent="0.3">
      <c r="A131" s="64">
        <f t="shared" si="53"/>
        <v>120</v>
      </c>
      <c r="B131" s="136" t="s">
        <v>117</v>
      </c>
      <c r="C131" s="137"/>
      <c r="D131" s="137"/>
      <c r="E131" s="137"/>
      <c r="F131" s="137"/>
      <c r="G131" s="137"/>
      <c r="H131" s="137"/>
      <c r="I131" s="137"/>
      <c r="J131" s="138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 x14ac:dyDescent="0.3">
      <c r="A136" s="64">
        <f t="shared" si="53"/>
        <v>125</v>
      </c>
      <c r="B136" s="166" t="s">
        <v>24</v>
      </c>
      <c r="C136" s="166"/>
      <c r="D136" s="166"/>
      <c r="E136" s="166"/>
      <c r="F136" s="166"/>
      <c r="G136" s="166"/>
      <c r="H136" s="166"/>
      <c r="I136" s="166"/>
      <c r="J136" s="166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 x14ac:dyDescent="0.3">
      <c r="A140" s="64">
        <f t="shared" si="53"/>
        <v>129</v>
      </c>
      <c r="B140" s="146" t="s">
        <v>8</v>
      </c>
      <c r="C140" s="147"/>
      <c r="D140" s="147"/>
      <c r="E140" s="147"/>
      <c r="F140" s="147"/>
      <c r="G140" s="147"/>
      <c r="H140" s="147"/>
      <c r="I140" s="147"/>
      <c r="J140" s="148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 x14ac:dyDescent="0.3">
      <c r="A144" s="64">
        <f t="shared" si="53"/>
        <v>133</v>
      </c>
      <c r="B144" s="9" t="s">
        <v>167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 x14ac:dyDescent="0.25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 x14ac:dyDescent="0.3">
      <c r="A147" s="64">
        <f t="shared" ref="A147:A159" si="60">A146+1</f>
        <v>135</v>
      </c>
      <c r="B147" s="136" t="s">
        <v>118</v>
      </c>
      <c r="C147" s="137"/>
      <c r="D147" s="137"/>
      <c r="E147" s="137"/>
      <c r="F147" s="137"/>
      <c r="G147" s="137"/>
      <c r="H147" s="137"/>
      <c r="I147" s="137"/>
      <c r="J147" s="138"/>
    </row>
    <row r="148" spans="1:10" ht="21" x14ac:dyDescent="0.3">
      <c r="A148" s="64">
        <f t="shared" si="60"/>
        <v>136</v>
      </c>
      <c r="B148" s="169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 x14ac:dyDescent="0.3">
      <c r="A149" s="64">
        <f t="shared" si="60"/>
        <v>137</v>
      </c>
      <c r="B149" s="170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 x14ac:dyDescent="0.3">
      <c r="A152" s="64">
        <f t="shared" si="60"/>
        <v>140</v>
      </c>
      <c r="B152" s="160" t="s">
        <v>8</v>
      </c>
      <c r="C152" s="137"/>
      <c r="D152" s="137"/>
      <c r="E152" s="137"/>
      <c r="F152" s="137"/>
      <c r="G152" s="137"/>
      <c r="H152" s="137"/>
      <c r="I152" s="137"/>
      <c r="J152" s="138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 x14ac:dyDescent="0.3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 x14ac:dyDescent="0.3">
      <c r="A159" s="77">
        <f t="shared" si="60"/>
        <v>147</v>
      </c>
      <c r="B159" s="41" t="s">
        <v>165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 x14ac:dyDescent="0.3">
      <c r="A163" s="64">
        <f t="shared" si="68"/>
        <v>150</v>
      </c>
      <c r="B163" s="9" t="s">
        <v>155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 x14ac:dyDescent="0.3">
      <c r="A165" s="64">
        <f t="shared" si="68"/>
        <v>152</v>
      </c>
      <c r="B165" s="9" t="s">
        <v>156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 x14ac:dyDescent="0.3">
      <c r="A167" s="64">
        <f t="shared" si="68"/>
        <v>154</v>
      </c>
      <c r="B167" s="151" t="s">
        <v>119</v>
      </c>
      <c r="C167" s="151"/>
      <c r="D167" s="151"/>
      <c r="E167" s="151"/>
      <c r="F167" s="151"/>
      <c r="G167" s="151"/>
      <c r="H167" s="151"/>
      <c r="I167" s="151"/>
      <c r="J167" s="151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 x14ac:dyDescent="0.3">
      <c r="A172" s="64">
        <f t="shared" si="68"/>
        <v>159</v>
      </c>
      <c r="B172" s="117" t="s">
        <v>14</v>
      </c>
      <c r="C172" s="118"/>
      <c r="D172" s="118"/>
      <c r="E172" s="118"/>
      <c r="F172" s="118"/>
      <c r="G172" s="118"/>
      <c r="H172" s="118"/>
      <c r="I172" s="118"/>
      <c r="J172" s="119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 x14ac:dyDescent="0.3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 x14ac:dyDescent="0.3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 x14ac:dyDescent="0.3">
      <c r="A180" s="64">
        <f t="shared" si="68"/>
        <v>167</v>
      </c>
      <c r="B180" s="151" t="s">
        <v>175</v>
      </c>
      <c r="C180" s="151"/>
      <c r="D180" s="151"/>
      <c r="E180" s="151"/>
      <c r="F180" s="151"/>
      <c r="G180" s="151"/>
      <c r="H180" s="151"/>
      <c r="I180" s="151"/>
      <c r="J180" s="151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 x14ac:dyDescent="0.3">
      <c r="A185" s="64">
        <f t="shared" si="68"/>
        <v>172</v>
      </c>
      <c r="B185" s="160" t="s">
        <v>24</v>
      </c>
      <c r="C185" s="137"/>
      <c r="D185" s="137"/>
      <c r="E185" s="137"/>
      <c r="F185" s="137"/>
      <c r="G185" s="137"/>
      <c r="H185" s="137"/>
      <c r="I185" s="137"/>
      <c r="J185" s="138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 x14ac:dyDescent="0.3">
      <c r="A190" s="64">
        <f t="shared" si="68"/>
        <v>177</v>
      </c>
      <c r="B190" s="117" t="s">
        <v>14</v>
      </c>
      <c r="C190" s="118"/>
      <c r="D190" s="118"/>
      <c r="E190" s="118"/>
      <c r="F190" s="118"/>
      <c r="G190" s="118"/>
      <c r="H190" s="118"/>
      <c r="I190" s="118"/>
      <c r="J190" s="119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 x14ac:dyDescent="0.3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 x14ac:dyDescent="0.3">
      <c r="A198" s="64">
        <f t="shared" si="81"/>
        <v>185</v>
      </c>
      <c r="B198" s="9" t="s">
        <v>122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 x14ac:dyDescent="0.3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 x14ac:dyDescent="0.3">
      <c r="A202" s="64">
        <f t="shared" si="81"/>
        <v>189</v>
      </c>
      <c r="B202" s="134" t="s">
        <v>123</v>
      </c>
      <c r="C202" s="149"/>
      <c r="D202" s="149"/>
      <c r="E202" s="149"/>
      <c r="F202" s="149"/>
      <c r="G202" s="149"/>
      <c r="H202" s="149"/>
      <c r="I202" s="149"/>
      <c r="J202" s="150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 x14ac:dyDescent="0.3">
      <c r="A207" s="64">
        <f t="shared" si="81"/>
        <v>194</v>
      </c>
      <c r="B207" s="174" t="s">
        <v>19</v>
      </c>
      <c r="C207" s="174"/>
      <c r="D207" s="174"/>
      <c r="E207" s="174"/>
      <c r="F207" s="174"/>
      <c r="G207" s="174"/>
      <c r="H207" s="174"/>
      <c r="I207" s="174"/>
      <c r="J207" s="174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 x14ac:dyDescent="0.3">
      <c r="A212" s="64">
        <f t="shared" si="81"/>
        <v>199</v>
      </c>
      <c r="B212" s="134" t="s">
        <v>124</v>
      </c>
      <c r="C212" s="149"/>
      <c r="D212" s="149"/>
      <c r="E212" s="149"/>
      <c r="F212" s="149"/>
      <c r="G212" s="149"/>
      <c r="H212" s="149"/>
      <c r="I212" s="149"/>
      <c r="J212" s="150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 x14ac:dyDescent="0.3">
      <c r="A216" s="64">
        <f t="shared" si="81"/>
        <v>203</v>
      </c>
      <c r="B216" s="117" t="s">
        <v>19</v>
      </c>
      <c r="C216" s="118"/>
      <c r="D216" s="118"/>
      <c r="E216" s="118"/>
      <c r="F216" s="118"/>
      <c r="G216" s="118"/>
      <c r="H216" s="118"/>
      <c r="I216" s="118"/>
      <c r="J216" s="119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 x14ac:dyDescent="0.3">
      <c r="A220" s="64">
        <f t="shared" si="81"/>
        <v>207</v>
      </c>
      <c r="B220" s="117" t="s">
        <v>22</v>
      </c>
      <c r="C220" s="118"/>
      <c r="D220" s="118"/>
      <c r="E220" s="118"/>
      <c r="F220" s="118"/>
      <c r="G220" s="118"/>
      <c r="H220" s="118"/>
      <c r="I220" s="118"/>
      <c r="J220" s="119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 x14ac:dyDescent="0.3">
      <c r="A224" s="64">
        <f t="shared" si="81"/>
        <v>211</v>
      </c>
      <c r="B224" s="9" t="s">
        <v>68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 x14ac:dyDescent="0.3">
      <c r="A226" s="64">
        <f t="shared" ref="A226:A256" si="95">A225+1</f>
        <v>213</v>
      </c>
      <c r="B226" s="9" t="s">
        <v>67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 x14ac:dyDescent="0.3">
      <c r="A228" s="64">
        <f t="shared" si="95"/>
        <v>215</v>
      </c>
      <c r="B228" s="25" t="s">
        <v>65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 x14ac:dyDescent="0.3">
      <c r="A230" s="64">
        <f t="shared" si="95"/>
        <v>217</v>
      </c>
      <c r="B230" s="25" t="s">
        <v>96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 x14ac:dyDescent="0.3">
      <c r="A232" s="64">
        <f t="shared" si="95"/>
        <v>219</v>
      </c>
      <c r="B232" s="136" t="s">
        <v>125</v>
      </c>
      <c r="C232" s="137"/>
      <c r="D232" s="137"/>
      <c r="E232" s="137"/>
      <c r="F232" s="137"/>
      <c r="G232" s="137"/>
      <c r="H232" s="137"/>
      <c r="I232" s="137"/>
      <c r="J232" s="138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75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76</v>
      </c>
    </row>
    <row r="236" spans="1:10" ht="20.25" x14ac:dyDescent="0.3">
      <c r="A236" s="64">
        <f t="shared" si="95"/>
        <v>223</v>
      </c>
      <c r="B236" s="142" t="s">
        <v>24</v>
      </c>
      <c r="C236" s="143"/>
      <c r="D236" s="143"/>
      <c r="E236" s="143"/>
      <c r="F236" s="143"/>
      <c r="G236" s="143"/>
      <c r="H236" s="143"/>
      <c r="I236" s="143"/>
      <c r="J236" s="144"/>
    </row>
    <row r="237" spans="1:10" ht="60.75" x14ac:dyDescent="0.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 x14ac:dyDescent="0.3">
      <c r="A240" s="64">
        <f t="shared" si="95"/>
        <v>227</v>
      </c>
      <c r="B240" s="117" t="s">
        <v>22</v>
      </c>
      <c r="C240" s="118"/>
      <c r="D240" s="118"/>
      <c r="E240" s="118"/>
      <c r="F240" s="118"/>
      <c r="G240" s="118"/>
      <c r="H240" s="118"/>
      <c r="I240" s="118"/>
      <c r="J240" s="119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75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75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 x14ac:dyDescent="0.3">
      <c r="A247" s="64">
        <f t="shared" si="95"/>
        <v>234</v>
      </c>
      <c r="B247" s="9" t="s">
        <v>73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75</v>
      </c>
    </row>
    <row r="249" spans="1:10" ht="81" x14ac:dyDescent="0.3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 x14ac:dyDescent="0.3">
      <c r="A251" s="64">
        <f t="shared" si="95"/>
        <v>238</v>
      </c>
      <c r="B251" s="9" t="s">
        <v>72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 x14ac:dyDescent="0.3">
      <c r="A253" s="64">
        <f t="shared" si="95"/>
        <v>240</v>
      </c>
      <c r="B253" s="9" t="s">
        <v>95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 x14ac:dyDescent="0.3">
      <c r="A255" s="64">
        <f t="shared" si="95"/>
        <v>242</v>
      </c>
      <c r="B255" s="9" t="s">
        <v>201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1" ht="20.25" x14ac:dyDescent="0.3">
      <c r="A257" s="64">
        <v>244</v>
      </c>
      <c r="B257" s="134" t="s">
        <v>126</v>
      </c>
      <c r="C257" s="118"/>
      <c r="D257" s="118"/>
      <c r="E257" s="118"/>
      <c r="F257" s="118"/>
      <c r="G257" s="118"/>
      <c r="H257" s="118"/>
      <c r="I257" s="118"/>
      <c r="J257" s="119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1" ht="20.25" x14ac:dyDescent="0.3">
      <c r="A261" s="64">
        <f t="shared" si="108"/>
        <v>248</v>
      </c>
      <c r="B261" s="142" t="s">
        <v>24</v>
      </c>
      <c r="C261" s="143"/>
      <c r="D261" s="143"/>
      <c r="E261" s="143"/>
      <c r="F261" s="143"/>
      <c r="G261" s="143"/>
      <c r="H261" s="143"/>
      <c r="I261" s="143"/>
      <c r="J261" s="144"/>
    </row>
    <row r="262" spans="1:11" ht="60.75" x14ac:dyDescent="0.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 x14ac:dyDescent="0.3">
      <c r="A265" s="64">
        <f t="shared" si="108"/>
        <v>252</v>
      </c>
      <c r="B265" s="120" t="s">
        <v>8</v>
      </c>
      <c r="C265" s="121"/>
      <c r="D265" s="121"/>
      <c r="E265" s="121"/>
      <c r="F265" s="121"/>
      <c r="G265" s="121"/>
      <c r="H265" s="121"/>
      <c r="I265" s="121"/>
      <c r="J265" s="122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1" ht="176.25" customHeight="1" x14ac:dyDescent="0.3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180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 x14ac:dyDescent="0.3">
      <c r="A273" s="64">
        <f t="shared" si="113"/>
        <v>259</v>
      </c>
      <c r="B273" s="9" t="s">
        <v>78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 x14ac:dyDescent="0.3">
      <c r="A275" s="64">
        <f t="shared" si="113"/>
        <v>261</v>
      </c>
      <c r="B275" s="9" t="s">
        <v>98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 x14ac:dyDescent="0.3">
      <c r="A277" s="64">
        <f t="shared" si="113"/>
        <v>263</v>
      </c>
      <c r="B277" s="9" t="s">
        <v>53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 x14ac:dyDescent="0.3">
      <c r="A279" s="64">
        <f t="shared" si="113"/>
        <v>265</v>
      </c>
      <c r="B279" s="9" t="s">
        <v>69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 x14ac:dyDescent="0.3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 x14ac:dyDescent="0.3">
      <c r="A283" s="64">
        <f t="shared" si="113"/>
        <v>269</v>
      </c>
      <c r="B283" s="9" t="s">
        <v>55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 x14ac:dyDescent="0.3">
      <c r="A285" s="64">
        <f t="shared" si="113"/>
        <v>271</v>
      </c>
      <c r="B285" s="9" t="s">
        <v>148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 x14ac:dyDescent="0.3">
      <c r="A287" s="64">
        <f t="shared" si="113"/>
        <v>273</v>
      </c>
      <c r="B287" s="9" t="s">
        <v>56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 x14ac:dyDescent="0.3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 x14ac:dyDescent="0.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 x14ac:dyDescent="0.3">
      <c r="A295" s="64">
        <f t="shared" si="122"/>
        <v>280</v>
      </c>
      <c r="B295" s="9" t="s">
        <v>189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 x14ac:dyDescent="0.3">
      <c r="A298" s="64">
        <f t="shared" si="122"/>
        <v>283</v>
      </c>
      <c r="B298" s="9" t="s">
        <v>101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 x14ac:dyDescent="0.3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 x14ac:dyDescent="0.3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 x14ac:dyDescent="0.2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 x14ac:dyDescent="0.3">
      <c r="A308" s="64">
        <v>293</v>
      </c>
      <c r="B308" s="134" t="s">
        <v>127</v>
      </c>
      <c r="C308" s="118"/>
      <c r="D308" s="118"/>
      <c r="E308" s="118"/>
      <c r="F308" s="118"/>
      <c r="G308" s="118"/>
      <c r="H308" s="118"/>
      <c r="I308" s="118"/>
      <c r="J308" s="119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 x14ac:dyDescent="0.3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17" t="s">
        <v>8</v>
      </c>
      <c r="C313" s="118"/>
      <c r="D313" s="118"/>
      <c r="E313" s="118"/>
      <c r="F313" s="118"/>
      <c r="G313" s="118"/>
      <c r="H313" s="118"/>
      <c r="I313" s="118"/>
      <c r="J313" s="119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 x14ac:dyDescent="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 x14ac:dyDescent="0.25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 x14ac:dyDescent="0.25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 x14ac:dyDescent="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 x14ac:dyDescent="0.25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 x14ac:dyDescent="0.25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 x14ac:dyDescent="0.25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 x14ac:dyDescent="0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 x14ac:dyDescent="0.2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 x14ac:dyDescent="0.3">
      <c r="A340" s="64">
        <v>326</v>
      </c>
      <c r="B340" s="134" t="s">
        <v>128</v>
      </c>
      <c r="C340" s="118"/>
      <c r="D340" s="118"/>
      <c r="E340" s="118"/>
      <c r="F340" s="118"/>
      <c r="G340" s="118"/>
      <c r="H340" s="118"/>
      <c r="I340" s="118"/>
      <c r="J340" s="119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 x14ac:dyDescent="0.35">
      <c r="A344" s="64">
        <f t="shared" si="128"/>
        <v>330</v>
      </c>
      <c r="B344" s="120" t="s">
        <v>24</v>
      </c>
      <c r="C344" s="171"/>
      <c r="D344" s="171"/>
      <c r="E344" s="171"/>
      <c r="F344" s="171"/>
      <c r="G344" s="171"/>
      <c r="H344" s="171"/>
      <c r="I344" s="171"/>
      <c r="J344" s="172"/>
    </row>
    <row r="345" spans="1:10" ht="60.75" x14ac:dyDescent="0.3">
      <c r="A345" s="64">
        <f t="shared" si="128"/>
        <v>331</v>
      </c>
      <c r="B345" s="30" t="s">
        <v>161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 x14ac:dyDescent="0.35">
      <c r="A348" s="64">
        <f t="shared" si="128"/>
        <v>334</v>
      </c>
      <c r="B348" s="117" t="s">
        <v>8</v>
      </c>
      <c r="C348" s="118"/>
      <c r="D348" s="118"/>
      <c r="E348" s="118"/>
      <c r="F348" s="118"/>
      <c r="G348" s="118"/>
      <c r="H348" s="118"/>
      <c r="I348" s="118"/>
      <c r="J348" s="173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 x14ac:dyDescent="0.3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182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 x14ac:dyDescent="0.3">
      <c r="A356" s="64">
        <f t="shared" ref="A356:A387" si="137">A355+1</f>
        <v>341</v>
      </c>
      <c r="B356" s="134" t="s">
        <v>129</v>
      </c>
      <c r="C356" s="118"/>
      <c r="D356" s="118"/>
      <c r="E356" s="118"/>
      <c r="F356" s="118"/>
      <c r="G356" s="118"/>
      <c r="H356" s="118"/>
      <c r="I356" s="118"/>
      <c r="J356" s="119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 x14ac:dyDescent="0.35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20" t="s">
        <v>33</v>
      </c>
      <c r="C362" s="121"/>
      <c r="D362" s="121"/>
      <c r="E362" s="121"/>
      <c r="F362" s="121"/>
      <c r="G362" s="121"/>
      <c r="H362" s="121"/>
      <c r="I362" s="121"/>
      <c r="J362" s="122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 x14ac:dyDescent="0.3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 x14ac:dyDescent="0.3">
      <c r="A373" s="64">
        <f t="shared" si="137"/>
        <v>358</v>
      </c>
      <c r="B373" s="177" t="s">
        <v>130</v>
      </c>
      <c r="C373" s="121"/>
      <c r="D373" s="121"/>
      <c r="E373" s="121"/>
      <c r="F373" s="121"/>
      <c r="G373" s="121"/>
      <c r="H373" s="121"/>
      <c r="I373" s="121"/>
      <c r="J373" s="122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 x14ac:dyDescent="0.3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20" t="s">
        <v>8</v>
      </c>
      <c r="C379" s="121"/>
      <c r="D379" s="121"/>
      <c r="E379" s="121"/>
      <c r="F379" s="121"/>
      <c r="G379" s="121"/>
      <c r="H379" s="121"/>
      <c r="I379" s="121"/>
      <c r="J379" s="122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 x14ac:dyDescent="0.3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 x14ac:dyDescent="0.3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51" t="s">
        <v>131</v>
      </c>
      <c r="C390" s="152"/>
      <c r="D390" s="152"/>
      <c r="E390" s="152"/>
      <c r="F390" s="152"/>
      <c r="G390" s="152"/>
      <c r="H390" s="152"/>
      <c r="I390" s="152"/>
      <c r="J390" s="152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75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75</v>
      </c>
    </row>
    <row r="395" spans="1:10" ht="20.25" x14ac:dyDescent="0.3">
      <c r="A395" s="64">
        <f t="shared" si="149"/>
        <v>380</v>
      </c>
      <c r="B395" s="21" t="s">
        <v>116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20" t="s">
        <v>8</v>
      </c>
      <c r="C396" s="121"/>
      <c r="D396" s="121"/>
      <c r="E396" s="121"/>
      <c r="F396" s="121"/>
      <c r="G396" s="121"/>
      <c r="H396" s="121"/>
      <c r="I396" s="121"/>
      <c r="J396" s="122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75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75</v>
      </c>
    </row>
    <row r="401" spans="1:10" ht="20.25" x14ac:dyDescent="0.3">
      <c r="A401" s="64">
        <f t="shared" si="149"/>
        <v>386</v>
      </c>
      <c r="B401" s="9" t="s">
        <v>116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77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75</v>
      </c>
    </row>
    <row r="404" spans="1:10" ht="20.25" x14ac:dyDescent="0.3">
      <c r="A404" s="48">
        <f t="shared" si="149"/>
        <v>389</v>
      </c>
      <c r="B404" s="40" t="s">
        <v>116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 x14ac:dyDescent="0.3">
      <c r="A408" s="64">
        <f t="shared" ref="A408:A439" si="156">A407+1</f>
        <v>392</v>
      </c>
      <c r="B408" s="134" t="s">
        <v>176</v>
      </c>
      <c r="C408" s="149"/>
      <c r="D408" s="149"/>
      <c r="E408" s="149"/>
      <c r="F408" s="149"/>
      <c r="G408" s="149"/>
      <c r="H408" s="149"/>
      <c r="I408" s="149"/>
      <c r="J408" s="150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 x14ac:dyDescent="0.3">
      <c r="A412" s="64">
        <f t="shared" si="156"/>
        <v>396</v>
      </c>
      <c r="B412" s="117" t="s">
        <v>8</v>
      </c>
      <c r="C412" s="118"/>
      <c r="D412" s="118"/>
      <c r="E412" s="118"/>
      <c r="F412" s="118"/>
      <c r="G412" s="118"/>
      <c r="H412" s="118"/>
      <c r="I412" s="118"/>
      <c r="J412" s="119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 x14ac:dyDescent="0.3">
      <c r="A418" s="64">
        <f t="shared" si="156"/>
        <v>402</v>
      </c>
      <c r="B418" s="9" t="s">
        <v>70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 x14ac:dyDescent="0.3">
      <c r="A420" s="64">
        <f t="shared" si="156"/>
        <v>404</v>
      </c>
      <c r="B420" s="9" t="s">
        <v>71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 x14ac:dyDescent="0.3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 x14ac:dyDescent="0.3">
      <c r="A424" s="64">
        <f t="shared" si="156"/>
        <v>408</v>
      </c>
      <c r="B424" s="30" t="s">
        <v>74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 x14ac:dyDescent="0.3">
      <c r="A426" s="64">
        <f t="shared" si="156"/>
        <v>410</v>
      </c>
      <c r="B426" s="30" t="s">
        <v>97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 x14ac:dyDescent="0.3">
      <c r="A428" s="64">
        <f t="shared" si="156"/>
        <v>412</v>
      </c>
      <c r="B428" s="136" t="s">
        <v>162</v>
      </c>
      <c r="C428" s="178"/>
      <c r="D428" s="178"/>
      <c r="E428" s="178"/>
      <c r="F428" s="178"/>
      <c r="G428" s="178"/>
      <c r="H428" s="178"/>
      <c r="I428" s="178"/>
      <c r="J428" s="179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 x14ac:dyDescent="0.3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17" t="s">
        <v>14</v>
      </c>
      <c r="C433" s="118"/>
      <c r="D433" s="118"/>
      <c r="E433" s="118"/>
      <c r="F433" s="118"/>
      <c r="G433" s="118"/>
      <c r="H433" s="118"/>
      <c r="I433" s="118"/>
      <c r="J433" s="119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 x14ac:dyDescent="0.3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 x14ac:dyDescent="0.3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 x14ac:dyDescent="0.3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 x14ac:dyDescent="0.35">
      <c r="A442" s="64">
        <f t="shared" si="165"/>
        <v>426</v>
      </c>
      <c r="B442" s="175" t="s">
        <v>147</v>
      </c>
      <c r="C442" s="175"/>
      <c r="D442" s="175"/>
      <c r="E442" s="175"/>
      <c r="F442" s="175"/>
      <c r="G442" s="175"/>
      <c r="H442" s="175"/>
      <c r="I442" s="175"/>
      <c r="J442" s="176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 x14ac:dyDescent="0.3">
      <c r="A446" s="64">
        <f t="shared" si="165"/>
        <v>430</v>
      </c>
      <c r="B446" s="117" t="s">
        <v>14</v>
      </c>
      <c r="C446" s="118"/>
      <c r="D446" s="118"/>
      <c r="E446" s="118"/>
      <c r="F446" s="118"/>
      <c r="G446" s="118"/>
      <c r="H446" s="118"/>
      <c r="I446" s="118"/>
      <c r="J446" s="119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8" ht="156" customHeight="1" x14ac:dyDescent="0.3">
      <c r="A450" s="64">
        <f t="shared" si="165"/>
        <v>434</v>
      </c>
      <c r="B450" s="17" t="s">
        <v>141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8" ht="24" customHeight="1" x14ac:dyDescent="0.3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8" ht="117.75" customHeight="1" x14ac:dyDescent="0.3">
      <c r="A453" s="64">
        <f t="shared" si="165"/>
        <v>437</v>
      </c>
      <c r="B453" s="33" t="s">
        <v>152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133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153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8" ht="176.25" customHeight="1" x14ac:dyDescent="0.3">
      <c r="A459" s="64">
        <f t="shared" si="165"/>
        <v>443</v>
      </c>
      <c r="B459" s="33" t="s">
        <v>142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8" ht="60.75" x14ac:dyDescent="0.3">
      <c r="A462" s="64">
        <f t="shared" si="165"/>
        <v>446</v>
      </c>
      <c r="B462" s="33" t="s">
        <v>143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 x14ac:dyDescent="0.3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 x14ac:dyDescent="0.3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 x14ac:dyDescent="0.3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 x14ac:dyDescent="0.3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 x14ac:dyDescent="0.3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 x14ac:dyDescent="0.3">
      <c r="A473" s="64">
        <f t="shared" si="179"/>
        <v>457</v>
      </c>
      <c r="B473" s="9" t="s">
        <v>132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 x14ac:dyDescent="0.3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185:J185"/>
    <mergeCell ref="B147:J147"/>
    <mergeCell ref="B152:J152"/>
    <mergeCell ref="B167:J167"/>
    <mergeCell ref="B172:J172"/>
    <mergeCell ref="B148:B149"/>
    <mergeCell ref="B180:J180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B20:J20"/>
    <mergeCell ref="H1:J1"/>
    <mergeCell ref="A3:J3"/>
    <mergeCell ref="C5:C6"/>
    <mergeCell ref="C4:I4"/>
    <mergeCell ref="D5:I5"/>
    <mergeCell ref="A4:A6"/>
    <mergeCell ref="B4:B6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2017-12-28T06:05:48Z</dcterms:modified>
</cp:coreProperties>
</file>