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8855" windowHeight="11190" activeTab="0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<sst xmlns="http://schemas.openxmlformats.org/spreadsheetml/2006/main" count="1754" uniqueCount="739">
  <si>
    <t xml:space="preserve"> ОТЧЕТ ОБ ИСПОЛНЕНИИ БЮДЖЕТА</t>
  </si>
  <si>
    <t>КОДЫ</t>
  </si>
  <si>
    <t>Форма по ОКУД</t>
  </si>
  <si>
    <t>0503117</t>
  </si>
  <si>
    <t>на 1 декабря 2019 г.</t>
  </si>
  <si>
    <t>Дата</t>
  </si>
  <si>
    <t>01.12.2019</t>
  </si>
  <si>
    <t>Наименование</t>
  </si>
  <si>
    <t xml:space="preserve">по ОКПО  </t>
  </si>
  <si>
    <t>69527057</t>
  </si>
  <si>
    <t>финансового органа:</t>
  </si>
  <si>
    <t>Финансовое управление Администрации Артемовского городского округа</t>
  </si>
  <si>
    <t xml:space="preserve">    Глава по БК</t>
  </si>
  <si>
    <t xml:space="preserve">Наименование публично-правового образования: </t>
  </si>
  <si>
    <t>Бюджет Артемовского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</si>
  <si>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</si>
  <si>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</si>
  <si>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</si>
  <si>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</si>
  <si>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</si>
  <si>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</si>
  <si>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</si>
  <si>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</si>
  <si>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</si>
  <si>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</si>
  <si>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</si>
  <si>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</si>
  <si>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</si>
  <si>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</si>
  <si>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</si>
  <si>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00511690040040000140</t>
  </si>
  <si>
    <t>01711690040040000140</t>
  </si>
  <si>
    <t>03511690040040000140</t>
  </si>
  <si>
    <t>04511690040040000140</t>
  </si>
  <si>
    <t>Плата за выбросы загрязняющих веществ в атмосферный воздух стационарными объектами (пени по соответствующему платежу)</t>
  </si>
  <si>
    <t>04811201010012100120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</si>
  <si>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</si>
  <si>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</si>
  <si>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</si>
  <si>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</si>
  <si>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и потребления</t>
  </si>
  <si>
    <t>04811201041016000120</t>
  </si>
  <si>
    <t>Плата за размещение твердых коммунальных отходов (пени по соответствующему платежу)</t>
  </si>
  <si>
    <t>04811201042012100120</t>
  </si>
  <si>
    <t>Плата за размещение твердых коммунальных отходов</t>
  </si>
  <si>
    <t>04811201042016000120</t>
  </si>
  <si>
    <t>Денежные взыскания (штрафы) за нарушение земельного законодательства</t>
  </si>
  <si>
    <t>08111625060016000140</t>
  </si>
  <si>
    <t>08111690040046000140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</si>
  <si>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</si>
  <si>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</si>
  <si>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</si>
  <si>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</si>
  <si>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</si>
  <si>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</si>
  <si>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</si>
  <si>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</si>
  <si>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</si>
  <si>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14111608010016000140</t>
  </si>
  <si>
    <t>Денежные взыскания (штрафы) за нарушение законодательства в области охраны окружающей среды</t>
  </si>
  <si>
    <t>14111625050016000140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</si>
  <si>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</si>
  <si>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14111628000016000140</t>
  </si>
  <si>
    <t>14111690040046000140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</si>
  <si>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</si>
  <si>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16111633040046000140</t>
  </si>
  <si>
    <t>Налог на доходы 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</si>
  <si>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</si>
  <si>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начисление и уплата налога осуществляются в соответствии со статьями 227, 227.1 и 228 Налогового кодекса Российской Федерации</t>
  </si>
  <si>
    <t>18210102010012100110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</si>
  <si>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</si>
  <si>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</si>
  <si>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</si>
  <si>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</si>
  <si>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</si>
  <si>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</si>
  <si>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18210102020012100110</t>
  </si>
  <si>
    <t>18210102020013000110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</si>
  <si>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</si>
  <si>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</si>
  <si>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</si>
  <si>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</si>
  <si>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</si>
  <si>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</si>
  <si>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18210102030014000110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</si>
  <si>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</si>
  <si>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18210102040011000110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</si>
  <si>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</si>
  <si>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</si>
  <si>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18210501011012100110</t>
  </si>
  <si>
    <t>18210501011013000110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</si>
  <si>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</si>
  <si>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</si>
  <si>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</si>
  <si>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</si>
  <si>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18210501021012100110</t>
  </si>
  <si>
    <t>18210501021013000110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</si>
  <si>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</si>
  <si>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18210501022011000110</t>
  </si>
  <si>
    <t>18210501022012100110</t>
  </si>
  <si>
    <t>18210501022014000110</t>
  </si>
  <si>
    <t>Минимальный налог, зачисляемый в бюджеты субъектов Российской Федерации</t>
  </si>
  <si>
    <t>18210501050011000110</t>
  </si>
  <si>
    <t>18210501050012100110</t>
  </si>
  <si>
    <t>18210501050013000110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</si>
  <si>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</si>
  <si>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</si>
  <si>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</si>
  <si>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</si>
  <si>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18210502010024000110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</si>
  <si>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</si>
  <si>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18210502020021000110</t>
  </si>
  <si>
    <t>18210502020022100110</t>
  </si>
  <si>
    <t>Единый сельскохозяйственный налог</t>
  </si>
  <si>
    <t>18210503010011000110</t>
  </si>
  <si>
    <t>18210503010012100110</t>
  </si>
  <si>
    <t>18210503010013000110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</si>
  <si>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</si>
  <si>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</si>
  <si>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Налог. взимаемый в связи с применением патентной системы налогообложения. зачисляемый в бюджеты городских округов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</si>
  <si>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</si>
  <si>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</si>
  <si>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</si>
  <si>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</si>
  <si>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</si>
  <si>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</si>
  <si>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</si>
  <si>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18210606032043000110</t>
  </si>
  <si>
    <t>18210606032044000110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</si>
  <si>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</si>
  <si>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</si>
  <si>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</si>
  <si>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</si>
  <si>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</si>
  <si>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</si>
  <si>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18211603010016000140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</si>
  <si>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</si>
  <si>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18211603030016000140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</si>
  <si>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</si>
  <si>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18211606000016000140</t>
  </si>
  <si>
    <t>18811608010016000140</t>
  </si>
  <si>
    <t>18811628000016000140</t>
  </si>
  <si>
    <t>Прочие денежные взыскания (штрафы) за правонарушения в области дорожного движения</t>
  </si>
  <si>
    <t>18811630030016000140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</si>
  <si>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 Российской Федерации об административных правонарушениях</t>
  </si>
  <si>
    <t>18811643000016000140</t>
  </si>
  <si>
    <t>18811690040046000140</t>
  </si>
  <si>
    <t>32111625060016000140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</si>
  <si>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</si>
  <si>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32211643000016000140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</si>
  <si>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</si>
  <si>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90111109044040000120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</si>
  <si>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</si>
  <si>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</si>
  <si>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 (прочие доходы)</t>
  </si>
  <si>
    <t>90111302994040003130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</si>
  <si>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</si>
  <si>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90111633040040000140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</si>
  <si>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</si>
  <si>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90111646000040000140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</si>
  <si>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</si>
  <si>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90111651020020000140</t>
  </si>
  <si>
    <t>90111690040040000140</t>
  </si>
  <si>
    <t>Невыясненные поступления, зачисляемые в бюджеты городских округов</t>
  </si>
  <si>
    <t>90111701040040000180</t>
  </si>
  <si>
    <t>Прочие неналоговые доходы бюджетов городских округов</t>
  </si>
  <si>
    <t>90111705040040000180</t>
  </si>
  <si>
    <t>Субсидии бюджетам городских округов на софинансирование капитальных вложений в объекты муниципальной собственности</t>
  </si>
  <si>
    <t>90120220077040000150</t>
  </si>
  <si>
    <t>Субсидии бюджетам городских округов на реализацию мероприятий по обеспечению жильем молодых семей</t>
  </si>
  <si>
    <t>90120225497040000150</t>
  </si>
  <si>
    <t>Субсидии бюджетам городских округов на реализацию программ формирования современной городской среды</t>
  </si>
  <si>
    <t>90120225555040000150</t>
  </si>
  <si>
    <t>Субсидии бюджетам городских округов на обеспечение устойчивого развития сельских территорий</t>
  </si>
  <si>
    <t>90120225567040000150</t>
  </si>
  <si>
    <t>Прочие субсидии бюджетам городских округов</t>
  </si>
  <si>
    <t>90120229999040000150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</si>
  <si>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</si>
  <si>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90120230022040000150</t>
  </si>
  <si>
    <t>Субвенции бюджетам городских округов на выполнение передаваемых полномочий субъектов Российской Федерации</t>
  </si>
  <si>
    <t>90120230024040000150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</si>
  <si>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</si>
  <si>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90120235118040000150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</si>
  <si>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</si>
  <si>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90120235120040000150</t>
  </si>
  <si>
    <t>Субвенции бюджетам городских округов на оплату жилищно-коммунальных услуг отдельным категориям граждан</t>
  </si>
  <si>
    <t>90120235250040000150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</si>
  <si>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</si>
  <si>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90120235462040000150</t>
  </si>
  <si>
    <t>Прочие межбюджетные трансферты, передаваемые бюджетам городских округов</t>
  </si>
  <si>
    <t>90120249999040000150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</si>
  <si>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</si>
  <si>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90121960010040000150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</si>
  <si>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округов)</t>
  </si>
  <si>
    <t>90211105012040001120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</si>
  <si>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учреждений))</t>
  </si>
  <si>
    <t>90211105024040001120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</si>
  <si>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</si>
  <si>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</si>
  <si>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(прочие доходы от сдачи в аренду имущества, находящегося в казне городских округов)</t>
  </si>
  <si>
    <t>90211105074040009120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</si>
  <si>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</si>
  <si>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90211105324040000120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</si>
  <si>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</si>
  <si>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</si>
  <si>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>90211109044040000120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</si>
  <si>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</si>
  <si>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90211402043040000440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</si>
  <si>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</si>
  <si>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90211402043040001410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</si>
  <si>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</si>
  <si>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</si>
  <si>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</si>
  <si>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</si>
  <si>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90211690040040000140</t>
  </si>
  <si>
    <t>90220249999040000150</t>
  </si>
  <si>
    <t>Государственная пошлина за выдачу разрешения на установку рекламной конструкции</t>
  </si>
  <si>
    <t>90510807150011000110</t>
  </si>
  <si>
    <t>90611302994040001130</t>
  </si>
  <si>
    <t>90611302994040003130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</si>
  <si>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</si>
  <si>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90611632000040000140</t>
  </si>
  <si>
    <t>90611633040040000140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</si>
  <si>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</si>
  <si>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90620225097040000150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</si>
  <si>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</si>
  <si>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90620225169040000150</t>
  </si>
  <si>
    <t>90620229999040000150</t>
  </si>
  <si>
    <t>90620230024040000150</t>
  </si>
  <si>
    <t>Прочие субвенции бюджетам городских округов</t>
  </si>
  <si>
    <t>90620239999040000150</t>
  </si>
  <si>
    <t>90620249999040000150</t>
  </si>
  <si>
    <t>90621960010040000150</t>
  </si>
  <si>
    <t>90811632000040000140</t>
  </si>
  <si>
    <t>Субсидия бюджетам городских округов на поддержку отрасли культуры</t>
  </si>
  <si>
    <t>90820225519040000150</t>
  </si>
  <si>
    <t>90820229999040000150</t>
  </si>
  <si>
    <t>Дотации бюджетам городских округов на выравнивание бюджетной обеспеченности</t>
  </si>
  <si>
    <t>91920215001040000150</t>
  </si>
  <si>
    <t>91920229999040000150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</si>
  <si>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</si>
  <si>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</si>
  <si>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</si>
  <si>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</si>
  <si>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</si>
  <si>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</si>
  <si>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90101027000021030121</t>
  </si>
  <si>
    <t>Иные выплаты персоналу государственных (муниципальных) органов, за исключением фонда оплаты труда</t>
  </si>
  <si>
    <t>90101027000021030122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</si>
  <si>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</si>
  <si>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90101027000021030129</t>
  </si>
  <si>
    <t>Закупка товаров, работ, услуг в сфере информационно-коммуникационных технологий</t>
  </si>
  <si>
    <t>90101049110120220242</t>
  </si>
  <si>
    <t>90101049180121010121</t>
  </si>
  <si>
    <t>90101049180121010122</t>
  </si>
  <si>
    <t>90101049180121010129</t>
  </si>
  <si>
    <t>90101049180121010242</t>
  </si>
  <si>
    <t>Прочая закупка товаров, работ и услуг</t>
  </si>
  <si>
    <t>90101049180121010244</t>
  </si>
  <si>
    <t>Уплата прочих налогов, сборов</t>
  </si>
  <si>
    <t>90101049180121010852</t>
  </si>
  <si>
    <t>90101049180221020121</t>
  </si>
  <si>
    <t>90101049180221020122</t>
  </si>
  <si>
    <t>90101049180221020129</t>
  </si>
  <si>
    <t>90101049180221020242</t>
  </si>
  <si>
    <t>90101049180221020244</t>
  </si>
  <si>
    <t>Уплата иных платежей</t>
  </si>
  <si>
    <t>90101049180221020853</t>
  </si>
  <si>
    <t>90101049Э30123340244</t>
  </si>
  <si>
    <t>90101059110851200244</t>
  </si>
  <si>
    <t>Резервные средства</t>
  </si>
  <si>
    <t>90101117000020700870</t>
  </si>
  <si>
    <t>Исполнение судебных актов Российской Федерации и мировых соглашений по возмещению причиненного вреда</t>
  </si>
  <si>
    <t>90101137000020100831</t>
  </si>
  <si>
    <t>Исполнение муниципальных гарантий</t>
  </si>
  <si>
    <t>90101137000020110843</t>
  </si>
  <si>
    <t>90101137000020111831</t>
  </si>
  <si>
    <t>90101137000020150853</t>
  </si>
  <si>
    <t>90101137000040900831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</si>
  <si>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</si>
  <si>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90101139110420320611</t>
  </si>
  <si>
    <t>90101139110541100244</t>
  </si>
  <si>
    <t>90101139110641200244</t>
  </si>
  <si>
    <t>90101139170120120611</t>
  </si>
  <si>
    <t>Субсидии бюджетным учреждениям на иные цели</t>
  </si>
  <si>
    <t>90101139170120120612</t>
  </si>
  <si>
    <t>90101139170146200611</t>
  </si>
  <si>
    <t>90101139170246100612</t>
  </si>
  <si>
    <t>90101139180420040244</t>
  </si>
  <si>
    <t>90101139180520050244</t>
  </si>
  <si>
    <t>Закупка товаров, работ, услуг в целях капитального ремонта государственного (муниципального) имущества</t>
  </si>
  <si>
    <t>90101139180720060243</t>
  </si>
  <si>
    <t>90101139С00063065244</t>
  </si>
  <si>
    <t>Бюджетные инвестиции в объекты капитального строительства государственной (муниципальной) собственности</t>
  </si>
  <si>
    <t>90101139С00063065414</t>
  </si>
  <si>
    <t>90102039110751180121</t>
  </si>
  <si>
    <t>90102039110751180129</t>
  </si>
  <si>
    <t>90102039110751180242</t>
  </si>
  <si>
    <t>90102039110751180244</t>
  </si>
  <si>
    <t>90103097000040700244</t>
  </si>
  <si>
    <t>90103099150122010244</t>
  </si>
  <si>
    <t>Фонд оплаты труда учреждений</t>
  </si>
  <si>
    <t>90103099150320099111</t>
  </si>
  <si>
    <t>Иные выплаты персоналу учреждений, за исключением фонда оплаты труда</t>
  </si>
  <si>
    <t>90103099150320099112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</si>
  <si>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</si>
  <si>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90103099150320099119</t>
  </si>
  <si>
    <t>90103099150320099242</t>
  </si>
  <si>
    <t>90103099150320099244</t>
  </si>
  <si>
    <t>Уплата налога на имущество организаций и земельного налога</t>
  </si>
  <si>
    <t>90103099150320099851</t>
  </si>
  <si>
    <t>90103099Д10422060111</t>
  </si>
  <si>
    <t>90103099Д10422060119</t>
  </si>
  <si>
    <t>90103099Д10422060244</t>
  </si>
  <si>
    <t>90103109150222020244</t>
  </si>
  <si>
    <t>Субсидии (гранты в форме субсидий), не подлежащие казначейскому сопровождению</t>
  </si>
  <si>
    <t>90103109150222020633</t>
  </si>
  <si>
    <t>90103149150420140633</t>
  </si>
  <si>
    <t>90104057000023211242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</si>
  <si>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</si>
  <si>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90104059110223210811</t>
  </si>
  <si>
    <t>90104059Д21323420244</t>
  </si>
  <si>
    <t>90104059Д21323420831</t>
  </si>
  <si>
    <t>90104059Д21342П00244</t>
  </si>
  <si>
    <t>90104059Д21923410244</t>
  </si>
  <si>
    <t>90104069Д10222050244</t>
  </si>
  <si>
    <t>90104087000024110244</t>
  </si>
  <si>
    <t>90104099Д20064025414</t>
  </si>
  <si>
    <t>90104099Д20064069244</t>
  </si>
  <si>
    <t>90104099Д20064069414</t>
  </si>
  <si>
    <t>90104099Д20064072414</t>
  </si>
  <si>
    <t>90104099Д20124040244</t>
  </si>
  <si>
    <t>90104099Д20224010244</t>
  </si>
  <si>
    <t>90104099Д20224010853</t>
  </si>
  <si>
    <t>90104099Д20324070244</t>
  </si>
  <si>
    <t>90104099Д21224090244</t>
  </si>
  <si>
    <t>90104099Д21724200244</t>
  </si>
  <si>
    <t>90104099Д21824050244</t>
  </si>
  <si>
    <t>90104129160123090244</t>
  </si>
  <si>
    <t>90104129160223080244</t>
  </si>
  <si>
    <t>90104129160323310242</t>
  </si>
  <si>
    <t>90104129160623050244</t>
  </si>
  <si>
    <t>90104129180121010121</t>
  </si>
  <si>
    <t>90104129180121010129</t>
  </si>
  <si>
    <t>90104129180121010242</t>
  </si>
  <si>
    <t>90104129180121010244</t>
  </si>
  <si>
    <t>90104129П00120000633</t>
  </si>
  <si>
    <t>90104129П00320010244</t>
  </si>
  <si>
    <t>90105017000020460244</t>
  </si>
  <si>
    <t>90105017000020700244</t>
  </si>
  <si>
    <t>90105017000023020244</t>
  </si>
  <si>
    <t>90105017000023120244</t>
  </si>
  <si>
    <t>90105017000040700244</t>
  </si>
  <si>
    <t>90105019120941500244</t>
  </si>
  <si>
    <t>90105019Э10323130243</t>
  </si>
  <si>
    <t>90105019Э10323130244</t>
  </si>
  <si>
    <t>90105027000020400244</t>
  </si>
  <si>
    <t>90105027000020700244</t>
  </si>
  <si>
    <t>90105027000023110244</t>
  </si>
  <si>
    <t>90105027000023400811</t>
  </si>
  <si>
    <t>90105027000042800843</t>
  </si>
  <si>
    <t>90105029Э10042200414</t>
  </si>
  <si>
    <t>90105029Э10063016414</t>
  </si>
  <si>
    <t>90105029Э10063020414</t>
  </si>
  <si>
    <t>90105029Э10063021244</t>
  </si>
  <si>
    <t>90105029Э10063021414</t>
  </si>
  <si>
    <t>90105029Э10063023244</t>
  </si>
  <si>
    <t>90105029Э10063043244</t>
  </si>
  <si>
    <t>90105029Э10063043414</t>
  </si>
  <si>
    <t>90105029Э10063059414</t>
  </si>
  <si>
    <t>90105029Э10063060244</t>
  </si>
  <si>
    <t>90105029Э10063060414</t>
  </si>
  <si>
    <t>90105029Э10063066414</t>
  </si>
  <si>
    <t>90105029Э10063067414</t>
  </si>
  <si>
    <t>90105029Э10063074244</t>
  </si>
  <si>
    <t>90105029Э100S2200414</t>
  </si>
  <si>
    <t>90105029Э10123250244</t>
  </si>
  <si>
    <t>90105029Э10223150811</t>
  </si>
  <si>
    <t>90105029Э10423350243</t>
  </si>
  <si>
    <t>90105029Э10423350244</t>
  </si>
  <si>
    <t>90105029Э10623030244</t>
  </si>
  <si>
    <t>90105029Э20042300414</t>
  </si>
  <si>
    <t>90105029Э20042300853</t>
  </si>
  <si>
    <t>90105029Э20042301414</t>
  </si>
  <si>
    <t>90105029Э20042302414</t>
  </si>
  <si>
    <t>90105029Э20042303414</t>
  </si>
  <si>
    <t>90105029Э20042306414</t>
  </si>
  <si>
    <t>90105029Э20042307414</t>
  </si>
  <si>
    <t>90105029Э20063028414</t>
  </si>
  <si>
    <t>90105029Э20063030414</t>
  </si>
  <si>
    <t>90105029Э20063033414</t>
  </si>
  <si>
    <t>90105029Э20063037414</t>
  </si>
  <si>
    <t>90105029Э20063041414</t>
  </si>
  <si>
    <t>90105029Э20063051414</t>
  </si>
  <si>
    <t>90105029Э20063056414</t>
  </si>
  <si>
    <t>90105029Э20063064414</t>
  </si>
  <si>
    <t>90105029Э20063070414</t>
  </si>
  <si>
    <t>90105029Э20063071244</t>
  </si>
  <si>
    <t>90105029Э200S2301414</t>
  </si>
  <si>
    <t>90105029Э200S2302414</t>
  </si>
  <si>
    <t>90105029Э200S2303414</t>
  </si>
  <si>
    <t>90105029Э200S2306414</t>
  </si>
  <si>
    <t>90105029Э200S2307414</t>
  </si>
  <si>
    <t>90105029Э20223300244</t>
  </si>
  <si>
    <t>90105029Э20223300414</t>
  </si>
  <si>
    <t>90105029Э30323342243</t>
  </si>
  <si>
    <t>90105037000020700244</t>
  </si>
  <si>
    <t>90105039Б00223220244</t>
  </si>
  <si>
    <t>90105039Б0F223230244</t>
  </si>
  <si>
    <t>90105039Б0F255550244</t>
  </si>
  <si>
    <t>90105039Д20064076414</t>
  </si>
  <si>
    <t>90105039Д20064077414</t>
  </si>
  <si>
    <t>90105039Д20423160244</t>
  </si>
  <si>
    <t>90105039Д20423160414</t>
  </si>
  <si>
    <t>90105039Д20523170244</t>
  </si>
  <si>
    <t>90105039Д20623330244</t>
  </si>
  <si>
    <t>90105039Д20723180244</t>
  </si>
  <si>
    <t>90105039Д20823190244</t>
  </si>
  <si>
    <t>90105039Д20923200244</t>
  </si>
  <si>
    <t>90105039Д21423000244</t>
  </si>
  <si>
    <t>90105039Д21523010244</t>
  </si>
  <si>
    <t>90105039С00123370244</t>
  </si>
  <si>
    <t>90105039Э30623345244</t>
  </si>
  <si>
    <t>90105059111120210111</t>
  </si>
  <si>
    <t>90105059111120210119</t>
  </si>
  <si>
    <t>90105059111120210244</t>
  </si>
  <si>
    <t>90105059120642700244</t>
  </si>
  <si>
    <t>90105059120642700811</t>
  </si>
  <si>
    <t>90105059180121010121</t>
  </si>
  <si>
    <t>90105059180121010122</t>
  </si>
  <si>
    <t>90105059180121010129</t>
  </si>
  <si>
    <t>90105059180121010242</t>
  </si>
  <si>
    <t>90105059180121010244</t>
  </si>
  <si>
    <t>90105059180121010831</t>
  </si>
  <si>
    <t>90105059Д30123099111</t>
  </si>
  <si>
    <t>90105059Д30123099112</t>
  </si>
  <si>
    <t>90105059Д30123099119</t>
  </si>
  <si>
    <t>90105059Д30123099242</t>
  </si>
  <si>
    <t>90105059Д30123099244</t>
  </si>
  <si>
    <t>90105059Д30123099831</t>
  </si>
  <si>
    <t>90105059Д30123099851</t>
  </si>
  <si>
    <t>90105059Д30123099852</t>
  </si>
  <si>
    <t>90105059Д30123099853</t>
  </si>
  <si>
    <t>90106039Д10122040244</t>
  </si>
  <si>
    <t>90106059Д10122040244</t>
  </si>
  <si>
    <t>90106059Д10322070244</t>
  </si>
  <si>
    <t>90107019С00065045244</t>
  </si>
  <si>
    <t>90107019С00065045414</t>
  </si>
  <si>
    <t>90107029С00063062244</t>
  </si>
  <si>
    <t>90107029С00063062853</t>
  </si>
  <si>
    <t>90107059150320099244</t>
  </si>
  <si>
    <t>90107059180121010244</t>
  </si>
  <si>
    <t>90107059180221020244</t>
  </si>
  <si>
    <t>90107059180620199244</t>
  </si>
  <si>
    <t>90107077000040700612</t>
  </si>
  <si>
    <t>90107079140125040612</t>
  </si>
  <si>
    <t>90107079140148П00612</t>
  </si>
  <si>
    <t>901070791401S8П00612</t>
  </si>
  <si>
    <t>90107079140225060612</t>
  </si>
  <si>
    <t>90107079140248700612</t>
  </si>
  <si>
    <t>90107079140248Д00612</t>
  </si>
  <si>
    <t>901070791402S8700612</t>
  </si>
  <si>
    <t>901070791402S8Д00612</t>
  </si>
  <si>
    <t>90107079140325050612</t>
  </si>
  <si>
    <t>90107079140425070611</t>
  </si>
  <si>
    <t>90107079140425070612</t>
  </si>
  <si>
    <t>90107079140625290612</t>
  </si>
  <si>
    <t>90107079T00125181612</t>
  </si>
  <si>
    <t>90107079T00148И00612</t>
  </si>
  <si>
    <t>90107079T001S8И00612</t>
  </si>
  <si>
    <t>90107079T00225182612</t>
  </si>
  <si>
    <t>Иные пенсии, социальные доплаты к пенсиям</t>
  </si>
  <si>
    <t>90110019121029340312</t>
  </si>
  <si>
    <t>90110039120149100244</t>
  </si>
  <si>
    <t>Пособия, компенсации и иные социальные выплаты гражданам, кроме публичных нормативных обязательств</t>
  </si>
  <si>
    <t>90110039120149100321</t>
  </si>
  <si>
    <t>90110039120149100852</t>
  </si>
  <si>
    <t>90110039120252500244</t>
  </si>
  <si>
    <t>90110039120252500321</t>
  </si>
  <si>
    <t>90110039120252500852</t>
  </si>
  <si>
    <t>90110039120349200244</t>
  </si>
  <si>
    <t>90110039120349200321</t>
  </si>
  <si>
    <t>90110039120349200852</t>
  </si>
  <si>
    <t>90110039120429320321</t>
  </si>
  <si>
    <t>90110039120529330321</t>
  </si>
  <si>
    <t>Приобретение товаров, работ, услуг в пользу граждан в целях их социального обеспечения</t>
  </si>
  <si>
    <t>90110039120829010323</t>
  </si>
  <si>
    <t>901100391211R4620321</t>
  </si>
  <si>
    <t>Субсидии гражданам на приобретение жилья</t>
  </si>
  <si>
    <t>90110039Ж10129350322</t>
  </si>
  <si>
    <t>90110039Ж10145672322</t>
  </si>
  <si>
    <t>90110039Ж101L5670322</t>
  </si>
  <si>
    <t>90110039Ж201L4970322</t>
  </si>
  <si>
    <t>90110039Ж30149500322</t>
  </si>
  <si>
    <t>90110039Ж301S9500322</t>
  </si>
  <si>
    <t>90110069111029380633</t>
  </si>
  <si>
    <t>90110069120149100111</t>
  </si>
  <si>
    <t>90110069120149100112</t>
  </si>
  <si>
    <t>90110069120149100119</t>
  </si>
  <si>
    <t>90110069120149100242</t>
  </si>
  <si>
    <t>90110069120149100244</t>
  </si>
  <si>
    <t>90110069120149100851</t>
  </si>
  <si>
    <t>90110069120349200111</t>
  </si>
  <si>
    <t>90110069120349200119</t>
  </si>
  <si>
    <t>90110069120349200242</t>
  </si>
  <si>
    <t>90110069120349200244</t>
  </si>
  <si>
    <t>90110069120349200851</t>
  </si>
  <si>
    <t>90110069180620199242</t>
  </si>
  <si>
    <t>90110069180620199244</t>
  </si>
  <si>
    <t>90111027000040700612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</si>
  <si>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</si>
  <si>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90111029130128010113</t>
  </si>
  <si>
    <t>90111029130128010244</t>
  </si>
  <si>
    <t>90111029130128010611</t>
  </si>
  <si>
    <t>90111029130128010612</t>
  </si>
  <si>
    <t>90111029130428040612</t>
  </si>
  <si>
    <t>9011102913P548Г00612</t>
  </si>
  <si>
    <t>9011102913P5S8Г00612</t>
  </si>
  <si>
    <t>90111029С00068053414</t>
  </si>
  <si>
    <t>90111029С0P548100414</t>
  </si>
  <si>
    <t>90111029С0P568010414</t>
  </si>
  <si>
    <t>90111029С0P5S8100414</t>
  </si>
  <si>
    <t>90112029110320340611</t>
  </si>
  <si>
    <t>90201139220120410244</t>
  </si>
  <si>
    <t>90201139220120410831</t>
  </si>
  <si>
    <t>90201139220220420244</t>
  </si>
  <si>
    <t>90201139220320440244</t>
  </si>
  <si>
    <t>90201139220420430244</t>
  </si>
  <si>
    <t>90201139230120170242</t>
  </si>
  <si>
    <t>90201139230220190242</t>
  </si>
  <si>
    <t>90201139240121010121</t>
  </si>
  <si>
    <t>90201139240121010122</t>
  </si>
  <si>
    <t>90201139240121010129</t>
  </si>
  <si>
    <t>90201139240121010242</t>
  </si>
  <si>
    <t>90201139240121010244</t>
  </si>
  <si>
    <t>90203097000020700244</t>
  </si>
  <si>
    <t>90203097000040700244</t>
  </si>
  <si>
    <t>Бюджетные инвестиции на приобретение объектов недвижимого имущества в государственную (муниципальную) собственность</t>
  </si>
  <si>
    <t>90205017000040700412</t>
  </si>
  <si>
    <t>90205019210223140412</t>
  </si>
  <si>
    <t>Гранты юридическим лицам (кроме некоммерческих организаций), индивидуальным предпринимателям</t>
  </si>
  <si>
    <t>90205019220523360814</t>
  </si>
  <si>
    <t>90205019220540500814</t>
  </si>
  <si>
    <t>90205027000020700244</t>
  </si>
  <si>
    <t>90205027000020700814</t>
  </si>
  <si>
    <t>90205029210363073412</t>
  </si>
  <si>
    <t>90205029220420430244</t>
  </si>
  <si>
    <t>90205039220420430244</t>
  </si>
  <si>
    <t>90205039220540500814</t>
  </si>
  <si>
    <t>90207059240121010244</t>
  </si>
  <si>
    <t>90209099220540500814</t>
  </si>
  <si>
    <t>90210017000029340312</t>
  </si>
  <si>
    <t>90607017000040700612</t>
  </si>
  <si>
    <t>90607019610125000611</t>
  </si>
  <si>
    <t>90607019610125000612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</si>
  <si>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</si>
  <si>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90607019610125000621</t>
  </si>
  <si>
    <t>90607019610245110611</t>
  </si>
  <si>
    <t>90607019610245110612</t>
  </si>
  <si>
    <t>90607019610245110621</t>
  </si>
  <si>
    <t>90607019610345120611</t>
  </si>
  <si>
    <t>90607019610345120621</t>
  </si>
  <si>
    <t>90607019610425150611</t>
  </si>
  <si>
    <t>90607019610425150621</t>
  </si>
  <si>
    <t>90607019620245310611</t>
  </si>
  <si>
    <t>90607019620245310621</t>
  </si>
  <si>
    <t>90607019620345320611</t>
  </si>
  <si>
    <t>90607019620345320621</t>
  </si>
  <si>
    <t>90607019650525230612</t>
  </si>
  <si>
    <t>90607019650725110612</t>
  </si>
  <si>
    <t>Субсидии автономным учреждениям на иные цели</t>
  </si>
  <si>
    <t>90607019650725110622</t>
  </si>
  <si>
    <t>90607029620125010242</t>
  </si>
  <si>
    <t>90607029620125010244</t>
  </si>
  <si>
    <t>90607029620125010611</t>
  </si>
  <si>
    <t>90607029620125010612</t>
  </si>
  <si>
    <t>90607029620125010621</t>
  </si>
  <si>
    <t>90607029620125010622</t>
  </si>
  <si>
    <t>90607029620125010851</t>
  </si>
  <si>
    <t>90607029620125010852</t>
  </si>
  <si>
    <t>90607029620125010853</t>
  </si>
  <si>
    <t>90607029620245310611</t>
  </si>
  <si>
    <t>90607029620245310621</t>
  </si>
  <si>
    <t>90607029620345320611</t>
  </si>
  <si>
    <t>90607029620345320621</t>
  </si>
  <si>
    <t>90607029620425150612</t>
  </si>
  <si>
    <t>90607029620425150622</t>
  </si>
  <si>
    <t>90607029620445400612</t>
  </si>
  <si>
    <t>90607029620445400622</t>
  </si>
  <si>
    <t>90607029640125060612</t>
  </si>
  <si>
    <t>90607029640125060622</t>
  </si>
  <si>
    <t>90607029650225160612</t>
  </si>
  <si>
    <t>90607029650225160622</t>
  </si>
  <si>
    <t>90607029650525230612</t>
  </si>
  <si>
    <t>90607029650525230622</t>
  </si>
  <si>
    <t>90607029650625240612</t>
  </si>
  <si>
    <t>90607029650625240622</t>
  </si>
  <si>
    <t>90607029650725110612</t>
  </si>
  <si>
    <t>90607029650725110622</t>
  </si>
  <si>
    <t>90607029650822080622</t>
  </si>
  <si>
    <t>9060702965E145690612</t>
  </si>
  <si>
    <t>9060702965E145690622</t>
  </si>
  <si>
    <t>9060702965E151690612</t>
  </si>
  <si>
    <t>9060702965E151690622</t>
  </si>
  <si>
    <t>9060702965E1S5690612</t>
  </si>
  <si>
    <t>9060702965E1S5690622</t>
  </si>
  <si>
    <t>9060702965E250970612</t>
  </si>
  <si>
    <t>90607029660425140612</t>
  </si>
  <si>
    <t>90607029660425140622</t>
  </si>
  <si>
    <t>90607029К00725305612</t>
  </si>
  <si>
    <t>90607039630125020621</t>
  </si>
  <si>
    <t>90607039630332505622</t>
  </si>
  <si>
    <t>90607039650525230622</t>
  </si>
  <si>
    <t>90607039650725110622</t>
  </si>
  <si>
    <t>90607039660325130622</t>
  </si>
  <si>
    <t>90607039660425140622</t>
  </si>
  <si>
    <t>90607039660525270622</t>
  </si>
  <si>
    <t>90607039К00225301622</t>
  </si>
  <si>
    <t>90607039К00325302622</t>
  </si>
  <si>
    <t>90607039К00425303622</t>
  </si>
  <si>
    <t>90607039К00625304622</t>
  </si>
  <si>
    <t>90607059660121010244</t>
  </si>
  <si>
    <t>90607059660225099244</t>
  </si>
  <si>
    <t>90607079630245500323</t>
  </si>
  <si>
    <t>90607079630245600323</t>
  </si>
  <si>
    <t>90607079630245600622</t>
  </si>
  <si>
    <t>906070796302S5600323</t>
  </si>
  <si>
    <t>906070796302S5600612</t>
  </si>
  <si>
    <t>906070796302S5600622</t>
  </si>
  <si>
    <t>90607079630325170323</t>
  </si>
  <si>
    <t>90607099660121010121</t>
  </si>
  <si>
    <t>90607099660121010122</t>
  </si>
  <si>
    <t>90607099660121010129</t>
  </si>
  <si>
    <t>90607099660121010242</t>
  </si>
  <si>
    <t>90607099660225099111</t>
  </si>
  <si>
    <t>90607099660225099112</t>
  </si>
  <si>
    <t>90607099660225099119</t>
  </si>
  <si>
    <t>90607099660225099242</t>
  </si>
  <si>
    <t>90607099660225099244</t>
  </si>
  <si>
    <t>90607099660225099851</t>
  </si>
  <si>
    <t>90610017000029340312</t>
  </si>
  <si>
    <t>90807039800126070611</t>
  </si>
  <si>
    <t>90807039800426020611</t>
  </si>
  <si>
    <t>90807059800821010244</t>
  </si>
  <si>
    <t>90808019800126070611</t>
  </si>
  <si>
    <t>90808019800126070612</t>
  </si>
  <si>
    <t>90808019800226060611</t>
  </si>
  <si>
    <t>90808019800226060612</t>
  </si>
  <si>
    <t>90808019800326050611</t>
  </si>
  <si>
    <t>90808019800326050612</t>
  </si>
  <si>
    <t>90808019800346500611</t>
  </si>
  <si>
    <t>90808019800526030611</t>
  </si>
  <si>
    <t>90808019800546500611</t>
  </si>
  <si>
    <t>90808019800626080611</t>
  </si>
  <si>
    <t>90808019800645192612</t>
  </si>
  <si>
    <t>908080198006S5192612</t>
  </si>
  <si>
    <t>90808019800726010611</t>
  </si>
  <si>
    <t>90808019800746500611</t>
  </si>
  <si>
    <t>908080198011L5190612</t>
  </si>
  <si>
    <t>90808049800821010121</t>
  </si>
  <si>
    <t>90808049800821010129</t>
  </si>
  <si>
    <t>90808049800821010242</t>
  </si>
  <si>
    <t>90808049800821010244</t>
  </si>
  <si>
    <t>90808049800826099111</t>
  </si>
  <si>
    <t>90808049800826099119</t>
  </si>
  <si>
    <t>90808049800826099242</t>
  </si>
  <si>
    <t>90808049800826099244</t>
  </si>
  <si>
    <t>90808049800826099851</t>
  </si>
  <si>
    <t>91201037000021010121</t>
  </si>
  <si>
    <t>91201037000021010122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</si>
  <si>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</si>
  <si>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91201037000021010123</t>
  </si>
  <si>
    <t>91201037000021010129</t>
  </si>
  <si>
    <t>91201037000021010242</t>
  </si>
  <si>
    <t>91201037000021010244</t>
  </si>
  <si>
    <t>91201037000021040121</t>
  </si>
  <si>
    <t>91201037000021040122</t>
  </si>
  <si>
    <t>91201037000021040129</t>
  </si>
  <si>
    <t>91207057000021010244</t>
  </si>
  <si>
    <t>91210017000029340312</t>
  </si>
  <si>
    <t>91301067000021010121</t>
  </si>
  <si>
    <t>91301067000021010122</t>
  </si>
  <si>
    <t>91301067000021010129</t>
  </si>
  <si>
    <t>91301067000021010242</t>
  </si>
  <si>
    <t>91301067000021010244</t>
  </si>
  <si>
    <t>91301067000021050121</t>
  </si>
  <si>
    <t>91301067000021050122</t>
  </si>
  <si>
    <t>91301067000021050129</t>
  </si>
  <si>
    <t>91307057000021010244</t>
  </si>
  <si>
    <t>91901069930120160242</t>
  </si>
  <si>
    <t>91901069930220180242</t>
  </si>
  <si>
    <t>91901069940121010121</t>
  </si>
  <si>
    <t>91901069940121010122</t>
  </si>
  <si>
    <t>91901069940121010129</t>
  </si>
  <si>
    <t>91901069940121010242</t>
  </si>
  <si>
    <t>91901069940121010244</t>
  </si>
  <si>
    <t>91907059940121010244</t>
  </si>
  <si>
    <t>Обслуживание муниципального долга</t>
  </si>
  <si>
    <t>91913019920320130730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</si>
  <si>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</si>
  <si>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</si>
  <si>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</si>
  <si>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</si>
  <si>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</si>
  <si>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</si>
  <si>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</si>
  <si>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</si>
  <si>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</si>
  <si>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Исполнение гарантий городских округов в валюте РФ</t>
  </si>
  <si>
    <t>90101060401040000810</t>
  </si>
  <si>
    <t>Возврат бюджетных кредитов, предоставленных юридическим лицам из бюджетов городских округов в валюте РФ</t>
  </si>
  <si>
    <t>90101060501040000640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</si>
  <si>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</si>
  <si>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91901030100040000710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</si>
  <si>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</si>
  <si>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</si>
  <si>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Увеличение прочих остатков денежных средств бюджетов городских округов</t>
  </si>
  <si>
    <t>91901050201040000510</t>
  </si>
  <si>
    <t>Уменьшение прочих остатков денежных средств бюджетов городских округов</t>
  </si>
  <si>
    <t>91901050201040000610</t>
  </si>
  <si>
    <t>Увеличение иных финансовых активов в собственности городских округов</t>
  </si>
  <si>
    <t>91901060601040000550</t>
  </si>
  <si>
    <t>Уменьшение иных финансовых активов в собственности городских округов</t>
  </si>
  <si>
    <t>91901060601040000650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</si>
  <si>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</si>
  <si>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</si>
  <si>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</si>
  <si>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</si>
  <si>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</si>
  <si>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</si>
  <si>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</si>
  <si>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</si>
  <si>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Руководитель</t>
  </si>
  <si>
    <t>Бачурина О.Г.</t>
  </si>
  <si>
    <t>Руководитель финансово-</t>
  </si>
  <si>
    <t>экономической службы</t>
  </si>
  <si>
    <t>Бакланова О.С.</t>
  </si>
  <si>
    <t>Главный бухгалтер</t>
  </si>
  <si>
    <t>Яковлева Н.Н.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</si>
</sst>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6">
    <font>
      <sz val="11"/>
      <name val="Calibri"/>
      <family val="2"/>
    </font>
    <font>
      <sz val="11"/>
      <color indexed="8"/>
      <name val="Calibri"/>
      <family val="2"/>
    </font>
    <font>
      <sz val="11"/>
      <name val="Liberation Serif"/>
      <family val="1"/>
    </font>
    <font>
      <sz val="11"/>
      <color indexed="9"/>
      <name val="Calibri"/>
      <family val="2"/>
    </font>
    <font>
      <sz val="8"/>
      <color indexed="8"/>
      <name val="Cambria"/>
      <family val="0"/>
    </font>
    <font>
      <sz val="10"/>
      <color indexed="8"/>
      <name val="Arial"/>
      <family val="0"/>
    </font>
    <font>
      <sz val="10"/>
      <color indexed="8"/>
      <name val="Cambria"/>
      <family val="0"/>
    </font>
    <font>
      <b/>
      <sz val="8"/>
      <color indexed="8"/>
      <name val="Cambria"/>
      <family val="0"/>
    </font>
    <font>
      <b/>
      <sz val="10"/>
      <color indexed="8"/>
      <name val="Cambria"/>
      <family val="0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11"/>
      <color indexed="8"/>
      <name val="Cambria"/>
      <family val="0"/>
    </font>
    <font>
      <sz val="6"/>
      <color indexed="8"/>
      <name val="Cambria"/>
      <family val="0"/>
    </font>
    <font>
      <sz val="7"/>
      <color indexed="8"/>
      <name val="Cambri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0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b/>
      <sz val="8"/>
      <color rgb="FF000000"/>
      <name val="Cambria"/>
      <family val="0"/>
    </font>
    <font>
      <b/>
      <sz val="10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11"/>
      <color rgb="FF000000"/>
      <name val="Cambria"/>
      <family val="0"/>
    </font>
    <font>
      <sz val="6"/>
      <color rgb="FF000000"/>
      <name val="Cambria"/>
      <family val="0"/>
    </font>
    <font>
      <sz val="7"/>
      <color rgb="FF000000"/>
      <name val="Cambria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1" fillId="0" borderId="1">
      <alignment horizontal="center" vertical="center" wrapText="1" shrinkToFi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4" fillId="0" borderId="0">
      <alignment horizontal="center" vertical="center"/>
      <protection/>
    </xf>
    <xf numFmtId="0" fontId="35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horizontal="left" vertical="center" wrapText="1"/>
      <protection/>
    </xf>
    <xf numFmtId="0" fontId="31" fillId="0" borderId="2">
      <alignment horizontal="center" vertical="center" wrapText="1"/>
      <protection/>
    </xf>
    <xf numFmtId="0" fontId="36" fillId="20" borderId="0">
      <alignment/>
      <protection/>
    </xf>
    <xf numFmtId="49" fontId="36" fillId="0" borderId="3">
      <alignment vertical="center" wrapText="1"/>
      <protection/>
    </xf>
    <xf numFmtId="49" fontId="37" fillId="0" borderId="4">
      <alignment horizontal="left" vertical="center" wrapText="1" indent="1"/>
      <protection/>
    </xf>
    <xf numFmtId="0" fontId="36" fillId="0" borderId="0">
      <alignment vertical="center"/>
      <protection/>
    </xf>
    <xf numFmtId="0" fontId="38" fillId="0" borderId="0">
      <alignment/>
      <protection/>
    </xf>
    <xf numFmtId="0" fontId="34" fillId="0" borderId="0">
      <alignment vertical="center"/>
      <protection/>
    </xf>
    <xf numFmtId="0" fontId="31" fillId="0" borderId="0">
      <alignment vertical="center" wrapText="1"/>
      <protection/>
    </xf>
    <xf numFmtId="0" fontId="31" fillId="0" borderId="5">
      <alignment horizontal="center" vertical="center" wrapText="1"/>
      <protection/>
    </xf>
    <xf numFmtId="1" fontId="36" fillId="0" borderId="6">
      <alignment horizontal="center" vertical="center" shrinkToFit="1"/>
      <protection/>
    </xf>
    <xf numFmtId="1" fontId="37" fillId="0" borderId="6">
      <alignment horizontal="center" vertical="center" shrinkToFit="1"/>
      <protection/>
    </xf>
    <xf numFmtId="0" fontId="36" fillId="0" borderId="7">
      <alignment vertical="center"/>
      <protection/>
    </xf>
    <xf numFmtId="0" fontId="33" fillId="20" borderId="0">
      <alignment shrinkToFit="1"/>
      <protection/>
    </xf>
    <xf numFmtId="1" fontId="36" fillId="0" borderId="2">
      <alignment horizontal="center" vertical="center" shrinkToFit="1"/>
      <protection/>
    </xf>
    <xf numFmtId="1" fontId="37" fillId="0" borderId="2">
      <alignment horizontal="center" vertical="center" shrinkToFit="1"/>
      <protection/>
    </xf>
    <xf numFmtId="49" fontId="31" fillId="0" borderId="0">
      <alignment vertical="center" wrapText="1"/>
      <protection/>
    </xf>
    <xf numFmtId="0" fontId="35" fillId="0" borderId="0">
      <alignment horizontal="center" vertical="center"/>
      <protection/>
    </xf>
    <xf numFmtId="0" fontId="33" fillId="0" borderId="0">
      <alignment horizontal="center" vertical="center"/>
      <protection/>
    </xf>
    <xf numFmtId="0" fontId="31" fillId="0" borderId="8">
      <alignment horizontal="left" vertical="center" wrapText="1"/>
      <protection/>
    </xf>
    <xf numFmtId="4" fontId="36" fillId="0" borderId="2">
      <alignment horizontal="right" vertical="center" shrinkToFit="1"/>
      <protection/>
    </xf>
    <xf numFmtId="4" fontId="37" fillId="0" borderId="2">
      <alignment horizontal="right" vertical="center" shrinkToFit="1"/>
      <protection/>
    </xf>
    <xf numFmtId="0" fontId="39" fillId="0" borderId="0">
      <alignment horizontal="center" vertical="center" wrapText="1"/>
      <protection/>
    </xf>
    <xf numFmtId="0" fontId="31" fillId="0" borderId="0">
      <alignment horizontal="right" vertical="center"/>
      <protection/>
    </xf>
    <xf numFmtId="0" fontId="31" fillId="0" borderId="5">
      <alignment horizontal="center" vertical="center"/>
      <protection/>
    </xf>
    <xf numFmtId="49" fontId="31" fillId="0" borderId="9">
      <alignment horizontal="center" vertical="center" shrinkToFit="1"/>
      <protection/>
    </xf>
    <xf numFmtId="0" fontId="31" fillId="0" borderId="1">
      <alignment horizontal="center" vertical="center"/>
      <protection/>
    </xf>
    <xf numFmtId="1" fontId="31" fillId="0" borderId="1">
      <alignment horizontal="center" vertical="center"/>
      <protection/>
    </xf>
    <xf numFmtId="1" fontId="31" fillId="0" borderId="1">
      <alignment horizontal="center" vertical="center" shrinkToFit="1"/>
      <protection/>
    </xf>
    <xf numFmtId="1" fontId="31" fillId="0" borderId="10">
      <alignment horizontal="center" vertical="center" shrinkToFit="1"/>
      <protection/>
    </xf>
    <xf numFmtId="49" fontId="31" fillId="0" borderId="1">
      <alignment horizontal="center" vertical="center"/>
      <protection/>
    </xf>
    <xf numFmtId="0" fontId="31" fillId="0" borderId="11">
      <alignment horizontal="center" vertical="center"/>
      <protection/>
    </xf>
    <xf numFmtId="0" fontId="34" fillId="0" borderId="0">
      <alignment horizontal="center" vertical="center" wrapText="1"/>
      <protection/>
    </xf>
    <xf numFmtId="4" fontId="36" fillId="0" borderId="12">
      <alignment horizontal="right" vertical="center" shrinkToFit="1"/>
      <protection/>
    </xf>
    <xf numFmtId="4" fontId="37" fillId="0" borderId="12">
      <alignment horizontal="right" vertical="center" shrinkToFit="1"/>
      <protection/>
    </xf>
    <xf numFmtId="0" fontId="36" fillId="0" borderId="0">
      <alignment horizontal="left" vertical="center" wrapText="1"/>
      <protection/>
    </xf>
    <xf numFmtId="0" fontId="38" fillId="0" borderId="0">
      <alignment vertical="center"/>
      <protection/>
    </xf>
    <xf numFmtId="0" fontId="34" fillId="0" borderId="0">
      <alignment vertical="center" wrapText="1"/>
      <protection/>
    </xf>
    <xf numFmtId="0" fontId="31" fillId="0" borderId="0">
      <alignment horizontal="center" vertical="center" wrapText="1"/>
      <protection/>
    </xf>
    <xf numFmtId="0" fontId="31" fillId="0" borderId="0">
      <alignment horizontal="center" vertical="center"/>
      <protection/>
    </xf>
    <xf numFmtId="4" fontId="36" fillId="0" borderId="0">
      <alignment horizontal="right" vertical="center" shrinkToFit="1"/>
      <protection/>
    </xf>
    <xf numFmtId="4" fontId="37" fillId="0" borderId="0">
      <alignment horizontal="right" vertical="center" shrinkToFit="1"/>
      <protection/>
    </xf>
    <xf numFmtId="0" fontId="36" fillId="0" borderId="0">
      <alignment vertical="center" wrapText="1"/>
      <protection/>
    </xf>
    <xf numFmtId="0" fontId="31" fillId="0" borderId="8">
      <alignment vertical="center"/>
      <protection/>
    </xf>
    <xf numFmtId="0" fontId="31" fillId="0" borderId="13">
      <alignment horizontal="center" vertical="center" wrapText="1"/>
      <protection/>
    </xf>
    <xf numFmtId="0" fontId="31" fillId="0" borderId="14">
      <alignment horizontal="center" vertical="center" wrapText="1"/>
      <protection/>
    </xf>
    <xf numFmtId="0" fontId="40" fillId="0" borderId="0">
      <alignment horizontal="right" vertical="center"/>
      <protection/>
    </xf>
    <xf numFmtId="0" fontId="36" fillId="20" borderId="0">
      <alignment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1" fillId="27" borderId="15" applyNumberFormat="0" applyAlignment="0" applyProtection="0"/>
    <xf numFmtId="0" fontId="42" fillId="28" borderId="16" applyNumberFormat="0" applyAlignment="0" applyProtection="0"/>
    <xf numFmtId="0" fontId="43" fillId="28" borderId="1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48" fillId="29" borderId="2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22" applyNumberFormat="0" applyFont="0" applyAlignment="0" applyProtection="0"/>
    <xf numFmtId="9" fontId="0" fillId="0" borderId="0" applyFont="0" applyFill="0" applyBorder="0" applyAlignment="0" applyProtection="0"/>
    <xf numFmtId="0" fontId="53" fillId="0" borderId="23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40" applyNumberFormat="1" applyProtection="1">
      <alignment horizontal="center" vertical="center"/>
      <protection/>
    </xf>
    <xf numFmtId="0" fontId="34" fillId="0" borderId="0" xfId="50" applyNumberFormat="1" applyProtection="1">
      <alignment vertical="center"/>
      <protection/>
    </xf>
    <xf numFmtId="0" fontId="31" fillId="0" borderId="0" xfId="51" applyNumberFormat="1" applyProtection="1">
      <alignment vertical="center" wrapText="1"/>
      <protection/>
    </xf>
    <xf numFmtId="49" fontId="31" fillId="0" borderId="0" xfId="59" applyNumberFormat="1" applyProtection="1">
      <alignment vertical="center" wrapText="1"/>
      <protection/>
    </xf>
    <xf numFmtId="0" fontId="39" fillId="0" borderId="0" xfId="65" applyNumberFormat="1" applyProtection="1">
      <alignment horizontal="center" vertical="center" wrapText="1"/>
      <protection/>
    </xf>
    <xf numFmtId="0" fontId="31" fillId="0" borderId="0" xfId="66" applyNumberFormat="1" applyProtection="1">
      <alignment horizontal="right" vertical="center"/>
      <protection/>
    </xf>
    <xf numFmtId="0" fontId="38" fillId="0" borderId="0" xfId="79" applyNumberFormat="1" applyProtection="1">
      <alignment vertical="center"/>
      <protection/>
    </xf>
    <xf numFmtId="0" fontId="31" fillId="0" borderId="0" xfId="42" applyNumberFormat="1" applyProtection="1">
      <alignment vertical="center"/>
      <protection/>
    </xf>
    <xf numFmtId="0" fontId="31" fillId="0" borderId="5" xfId="67" applyNumberFormat="1" applyProtection="1">
      <alignment horizontal="center" vertical="center"/>
      <protection/>
    </xf>
    <xf numFmtId="0" fontId="35" fillId="0" borderId="0" xfId="41" applyNumberFormat="1" applyProtection="1">
      <alignment vertical="center"/>
      <protection/>
    </xf>
    <xf numFmtId="49" fontId="31" fillId="0" borderId="9" xfId="68" applyNumberFormat="1" applyProtection="1">
      <alignment horizontal="center" vertical="center" shrinkToFit="1"/>
      <protection/>
    </xf>
    <xf numFmtId="0" fontId="31" fillId="0" borderId="1" xfId="69" applyNumberFormat="1" applyProtection="1">
      <alignment horizontal="center" vertical="center"/>
      <protection/>
    </xf>
    <xf numFmtId="1" fontId="31" fillId="0" borderId="1" xfId="70" applyNumberFormat="1" applyProtection="1">
      <alignment horizontal="center" vertical="center"/>
      <protection/>
    </xf>
    <xf numFmtId="0" fontId="31" fillId="0" borderId="0" xfId="43" applyNumberFormat="1" applyProtection="1">
      <alignment horizontal="left" vertical="center" wrapText="1"/>
      <protection/>
    </xf>
    <xf numFmtId="1" fontId="31" fillId="0" borderId="1" xfId="35" applyNumberFormat="1" applyProtection="1">
      <alignment horizontal="center" vertical="center" wrapText="1" shrinkToFit="1"/>
      <protection/>
    </xf>
    <xf numFmtId="1" fontId="31" fillId="0" borderId="10" xfId="72" applyNumberFormat="1" applyProtection="1">
      <alignment horizontal="center" vertical="center" shrinkToFit="1"/>
      <protection/>
    </xf>
    <xf numFmtId="49" fontId="31" fillId="0" borderId="1" xfId="73" applyNumberFormat="1" applyProtection="1">
      <alignment horizontal="center" vertical="center"/>
      <protection/>
    </xf>
    <xf numFmtId="0" fontId="31" fillId="0" borderId="11" xfId="74" applyNumberFormat="1" applyProtection="1">
      <alignment horizontal="center" vertical="center"/>
      <protection/>
    </xf>
    <xf numFmtId="0" fontId="34" fillId="0" borderId="0" xfId="80" applyNumberFormat="1" applyProtection="1">
      <alignment vertical="center" wrapText="1"/>
      <protection/>
    </xf>
    <xf numFmtId="0" fontId="31" fillId="0" borderId="2" xfId="44" applyNumberFormat="1" applyProtection="1">
      <alignment horizontal="center" vertical="center" wrapText="1"/>
      <protection/>
    </xf>
    <xf numFmtId="0" fontId="31" fillId="0" borderId="0" xfId="81" applyNumberFormat="1" applyProtection="1">
      <alignment horizontal="center" vertical="center" wrapText="1"/>
      <protection/>
    </xf>
    <xf numFmtId="0" fontId="31" fillId="0" borderId="5" xfId="52" applyNumberFormat="1" applyProtection="1">
      <alignment horizontal="center" vertical="center" wrapText="1"/>
      <protection/>
    </xf>
    <xf numFmtId="0" fontId="31" fillId="0" borderId="0" xfId="82" applyNumberFormat="1" applyProtection="1">
      <alignment horizontal="center" vertical="center"/>
      <protection/>
    </xf>
    <xf numFmtId="49" fontId="36" fillId="0" borderId="3" xfId="46" applyNumberFormat="1" applyProtection="1">
      <alignment vertical="center" wrapText="1"/>
      <protection/>
    </xf>
    <xf numFmtId="1" fontId="36" fillId="0" borderId="6" xfId="53" applyNumberFormat="1" applyProtection="1">
      <alignment horizontal="center" vertical="center" shrinkToFit="1"/>
      <protection/>
    </xf>
    <xf numFmtId="1" fontId="36" fillId="0" borderId="2" xfId="57" applyNumberFormat="1" applyProtection="1">
      <alignment horizontal="center" vertical="center" shrinkToFit="1"/>
      <protection/>
    </xf>
    <xf numFmtId="4" fontId="36" fillId="0" borderId="2" xfId="63" applyNumberFormat="1" applyProtection="1">
      <alignment horizontal="right" vertical="center" shrinkToFit="1"/>
      <protection/>
    </xf>
    <xf numFmtId="4" fontId="36" fillId="0" borderId="12" xfId="76" applyNumberFormat="1" applyProtection="1">
      <alignment horizontal="right" vertical="center" shrinkToFit="1"/>
      <protection/>
    </xf>
    <xf numFmtId="4" fontId="36" fillId="0" borderId="0" xfId="83" applyNumberFormat="1" applyProtection="1">
      <alignment horizontal="right" vertical="center" shrinkToFit="1"/>
      <protection/>
    </xf>
    <xf numFmtId="49" fontId="37" fillId="0" borderId="4" xfId="47" applyNumberFormat="1" applyProtection="1">
      <alignment horizontal="left" vertical="center" wrapText="1" indent="1"/>
      <protection/>
    </xf>
    <xf numFmtId="1" fontId="37" fillId="0" borderId="6" xfId="54" applyNumberFormat="1" applyProtection="1">
      <alignment horizontal="center" vertical="center" shrinkToFit="1"/>
      <protection/>
    </xf>
    <xf numFmtId="1" fontId="37" fillId="0" borderId="2" xfId="58" applyNumberFormat="1" applyProtection="1">
      <alignment horizontal="center" vertical="center" shrinkToFit="1"/>
      <protection/>
    </xf>
    <xf numFmtId="4" fontId="37" fillId="0" borderId="2" xfId="64" applyNumberFormat="1" applyProtection="1">
      <alignment horizontal="right" vertical="center" shrinkToFit="1"/>
      <protection/>
    </xf>
    <xf numFmtId="4" fontId="37" fillId="0" borderId="12" xfId="77" applyNumberFormat="1" applyProtection="1">
      <alignment horizontal="right" vertical="center" shrinkToFit="1"/>
      <protection/>
    </xf>
    <xf numFmtId="4" fontId="37" fillId="0" borderId="0" xfId="84" applyNumberFormat="1" applyProtection="1">
      <alignment horizontal="right" vertical="center" shrinkToFit="1"/>
      <protection/>
    </xf>
    <xf numFmtId="0" fontId="36" fillId="0" borderId="0" xfId="48" applyNumberFormat="1" applyProtection="1">
      <alignment vertical="center"/>
      <protection/>
    </xf>
    <xf numFmtId="0" fontId="36" fillId="0" borderId="7" xfId="55" applyNumberFormat="1" applyProtection="1">
      <alignment vertical="center"/>
      <protection/>
    </xf>
    <xf numFmtId="0" fontId="36" fillId="0" borderId="0" xfId="85" applyNumberFormat="1" applyProtection="1">
      <alignment vertical="center" wrapText="1"/>
      <protection/>
    </xf>
    <xf numFmtId="0" fontId="31" fillId="0" borderId="8" xfId="86" applyNumberFormat="1" applyProtection="1">
      <alignment vertical="center"/>
      <protection/>
    </xf>
    <xf numFmtId="0" fontId="40" fillId="0" borderId="0" xfId="89" applyNumberFormat="1" applyProtection="1">
      <alignment horizontal="right" vertical="center"/>
      <protection/>
    </xf>
    <xf numFmtId="0" fontId="36" fillId="0" borderId="3" xfId="46" applyNumberFormat="1" applyProtection="1">
      <alignment vertical="center" wrapText="1"/>
      <protection/>
    </xf>
    <xf numFmtId="0" fontId="37" fillId="0" borderId="4" xfId="47" applyNumberFormat="1" applyProtection="1">
      <alignment horizontal="left" vertical="center" wrapText="1" indent="1"/>
      <protection/>
    </xf>
    <xf numFmtId="0" fontId="0" fillId="0" borderId="0" xfId="0" applyBorder="1" applyAlignment="1" applyProtection="1">
      <alignment/>
      <protection locked="0"/>
    </xf>
    <xf numFmtId="0" fontId="31" fillId="0" borderId="8" xfId="86" applyNumberFormat="1" applyFont="1" applyProtection="1">
      <alignment vertical="center"/>
      <protection/>
    </xf>
    <xf numFmtId="0" fontId="31" fillId="0" borderId="0" xfId="42" applyNumberFormat="1" applyFont="1" applyProtection="1">
      <alignment vertical="center"/>
      <protection/>
    </xf>
    <xf numFmtId="0" fontId="40" fillId="0" borderId="0" xfId="89" applyNumberFormat="1" applyFont="1" applyProtection="1">
      <alignment horizontal="right" vertical="center"/>
      <protection/>
    </xf>
    <xf numFmtId="0" fontId="31" fillId="0" borderId="2" xfId="44" applyNumberFormat="1" applyFont="1" applyProtection="1">
      <alignment horizontal="center" vertical="center" wrapText="1"/>
      <protection/>
    </xf>
    <xf numFmtId="0" fontId="31" fillId="0" borderId="24" xfId="52" applyNumberFormat="1" applyFont="1" applyBorder="1" applyProtection="1">
      <alignment horizontal="center" vertical="center" wrapText="1"/>
      <protection/>
    </xf>
    <xf numFmtId="49" fontId="36" fillId="0" borderId="3" xfId="46" applyNumberFormat="1" applyFont="1" applyProtection="1">
      <alignment vertical="center" wrapText="1"/>
      <protection/>
    </xf>
    <xf numFmtId="1" fontId="36" fillId="0" borderId="25" xfId="53" applyNumberFormat="1" applyFont="1" applyBorder="1" applyProtection="1">
      <alignment horizontal="center" vertical="center" shrinkToFit="1"/>
      <protection/>
    </xf>
    <xf numFmtId="1" fontId="36" fillId="0" borderId="26" xfId="57" applyNumberFormat="1" applyFont="1" applyBorder="1" applyProtection="1">
      <alignment horizontal="center" vertical="center" shrinkToFit="1"/>
      <protection/>
    </xf>
    <xf numFmtId="4" fontId="36" fillId="0" borderId="26" xfId="63" applyNumberFormat="1" applyFont="1" applyBorder="1" applyProtection="1">
      <alignment horizontal="right" vertical="center" shrinkToFit="1"/>
      <protection/>
    </xf>
    <xf numFmtId="4" fontId="36" fillId="0" borderId="27" xfId="76" applyNumberFormat="1" applyFont="1" applyBorder="1" applyProtection="1">
      <alignment horizontal="right" vertical="center" shrinkToFit="1"/>
      <protection/>
    </xf>
    <xf numFmtId="1" fontId="36" fillId="0" borderId="28" xfId="53" applyNumberFormat="1" applyFont="1" applyBorder="1" applyProtection="1">
      <alignment horizontal="center" vertical="center" shrinkToFit="1"/>
      <protection/>
    </xf>
    <xf numFmtId="1" fontId="36" fillId="0" borderId="2" xfId="57" applyNumberFormat="1" applyFont="1" applyBorder="1" applyProtection="1">
      <alignment horizontal="center" vertical="center" shrinkToFit="1"/>
      <protection/>
    </xf>
    <xf numFmtId="4" fontId="36" fillId="0" borderId="2" xfId="63" applyNumberFormat="1" applyFont="1" applyBorder="1" applyProtection="1">
      <alignment horizontal="right" vertical="center" shrinkToFit="1"/>
      <protection/>
    </xf>
    <xf numFmtId="4" fontId="36" fillId="0" borderId="29" xfId="76" applyNumberFormat="1" applyFont="1" applyBorder="1" applyProtection="1">
      <alignment horizontal="right" vertical="center" shrinkToFit="1"/>
      <protection/>
    </xf>
    <xf numFmtId="49" fontId="37" fillId="0" borderId="4" xfId="47" applyNumberFormat="1" applyFont="1" applyProtection="1">
      <alignment horizontal="left" vertical="center" wrapText="1" indent="1"/>
      <protection/>
    </xf>
    <xf numFmtId="1" fontId="37" fillId="0" borderId="28" xfId="54" applyNumberFormat="1" applyFont="1" applyBorder="1" applyProtection="1">
      <alignment horizontal="center" vertical="center" shrinkToFit="1"/>
      <protection/>
    </xf>
    <xf numFmtId="1" fontId="37" fillId="0" borderId="2" xfId="58" applyNumberFormat="1" applyFont="1" applyBorder="1" applyProtection="1">
      <alignment horizontal="center" vertical="center" shrinkToFit="1"/>
      <protection/>
    </xf>
    <xf numFmtId="4" fontId="37" fillId="0" borderId="2" xfId="64" applyNumberFormat="1" applyFont="1" applyBorder="1" applyProtection="1">
      <alignment horizontal="right" vertical="center" shrinkToFit="1"/>
      <protection/>
    </xf>
    <xf numFmtId="1" fontId="36" fillId="0" borderId="29" xfId="57" applyNumberFormat="1" applyFont="1" applyBorder="1" applyProtection="1">
      <alignment horizontal="center" vertical="center" shrinkToFit="1"/>
      <protection/>
    </xf>
    <xf numFmtId="1" fontId="37" fillId="0" borderId="30" xfId="54" applyNumberFormat="1" applyFont="1" applyBorder="1" applyProtection="1">
      <alignment horizontal="center" vertical="center" shrinkToFit="1"/>
      <protection/>
    </xf>
    <xf numFmtId="1" fontId="37" fillId="0" borderId="31" xfId="58" applyNumberFormat="1" applyFont="1" applyBorder="1" applyProtection="1">
      <alignment horizontal="center" vertical="center" shrinkToFit="1"/>
      <protection/>
    </xf>
    <xf numFmtId="4" fontId="37" fillId="0" borderId="31" xfId="64" applyNumberFormat="1" applyFont="1" applyBorder="1" applyProtection="1">
      <alignment horizontal="right" vertical="center" shrinkToFit="1"/>
      <protection/>
    </xf>
    <xf numFmtId="1" fontId="36" fillId="0" borderId="32" xfId="57" applyNumberFormat="1" applyFont="1" applyBorder="1" applyProtection="1">
      <alignment horizontal="center" vertical="center" shrinkToFit="1"/>
      <protection/>
    </xf>
    <xf numFmtId="0" fontId="36" fillId="0" borderId="0" xfId="48" applyNumberFormat="1" applyFont="1" applyProtection="1">
      <alignment vertical="center"/>
      <protection/>
    </xf>
    <xf numFmtId="0" fontId="36" fillId="0" borderId="0" xfId="55" applyNumberFormat="1" applyFont="1" applyBorder="1" applyProtection="1">
      <alignment vertical="center"/>
      <protection/>
    </xf>
    <xf numFmtId="0" fontId="2" fillId="0" borderId="0" xfId="0" applyFont="1" applyBorder="1" applyAlignment="1" applyProtection="1">
      <alignment/>
      <protection locked="0"/>
    </xf>
    <xf numFmtId="0" fontId="35" fillId="0" borderId="0" xfId="60" applyNumberFormat="1" applyProtection="1">
      <alignment horizontal="center" vertical="center"/>
      <protection/>
    </xf>
    <xf numFmtId="0" fontId="35" fillId="0" borderId="0" xfId="60">
      <alignment horizontal="center" vertical="center"/>
      <protection/>
    </xf>
    <xf numFmtId="0" fontId="33" fillId="0" borderId="0" xfId="61" applyNumberFormat="1" applyProtection="1">
      <alignment horizontal="center" vertical="center"/>
      <protection/>
    </xf>
    <xf numFmtId="0" fontId="33" fillId="0" borderId="0" xfId="61">
      <alignment horizontal="center" vertical="center"/>
      <protection/>
    </xf>
    <xf numFmtId="0" fontId="31" fillId="0" borderId="8" xfId="62" applyNumberFormat="1" applyProtection="1">
      <alignment horizontal="left" vertical="center" wrapText="1"/>
      <protection/>
    </xf>
    <xf numFmtId="0" fontId="31" fillId="0" borderId="8" xfId="62">
      <alignment horizontal="left" vertical="center" wrapText="1"/>
      <protection/>
    </xf>
    <xf numFmtId="0" fontId="34" fillId="0" borderId="0" xfId="75" applyNumberFormat="1" applyProtection="1">
      <alignment horizontal="center" vertical="center" wrapText="1"/>
      <protection/>
    </xf>
    <xf numFmtId="0" fontId="34" fillId="0" borderId="0" xfId="75">
      <alignment horizontal="center" vertical="center" wrapText="1"/>
      <protection/>
    </xf>
    <xf numFmtId="0" fontId="31" fillId="0" borderId="2" xfId="44" applyNumberFormat="1" applyProtection="1">
      <alignment horizontal="center" vertical="center" wrapText="1"/>
      <protection/>
    </xf>
    <xf numFmtId="0" fontId="31" fillId="0" borderId="2" xfId="44">
      <alignment horizontal="center" vertical="center" wrapText="1"/>
      <protection/>
    </xf>
    <xf numFmtId="0" fontId="36" fillId="0" borderId="0" xfId="78" applyNumberFormat="1" applyProtection="1">
      <alignment horizontal="left" vertical="center" wrapText="1"/>
      <protection/>
    </xf>
    <xf numFmtId="0" fontId="36" fillId="0" borderId="0" xfId="78">
      <alignment horizontal="left" vertical="center" wrapText="1"/>
      <protection/>
    </xf>
    <xf numFmtId="0" fontId="31" fillId="0" borderId="0" xfId="81" applyNumberFormat="1" applyProtection="1">
      <alignment horizontal="center" vertical="center" wrapText="1"/>
      <protection/>
    </xf>
    <xf numFmtId="0" fontId="31" fillId="0" borderId="0" xfId="81">
      <alignment horizontal="center" vertical="center" wrapText="1"/>
      <protection/>
    </xf>
    <xf numFmtId="0" fontId="31" fillId="0" borderId="13" xfId="87" applyNumberFormat="1" applyProtection="1">
      <alignment horizontal="center" vertical="center" wrapText="1"/>
      <protection/>
    </xf>
    <xf numFmtId="0" fontId="31" fillId="0" borderId="13" xfId="87">
      <alignment horizontal="center" vertical="center" wrapText="1"/>
      <protection/>
    </xf>
    <xf numFmtId="0" fontId="31" fillId="0" borderId="14" xfId="88" applyNumberFormat="1" applyProtection="1">
      <alignment horizontal="center" vertical="center" wrapText="1"/>
      <protection/>
    </xf>
    <xf numFmtId="0" fontId="31" fillId="0" borderId="14" xfId="88">
      <alignment horizontal="center" vertical="center" wrapText="1"/>
      <protection/>
    </xf>
    <xf numFmtId="0" fontId="36" fillId="0" borderId="0" xfId="78" applyNumberFormat="1" applyFont="1" applyProtection="1">
      <alignment horizontal="left" vertical="center" wrapText="1"/>
      <protection/>
    </xf>
    <xf numFmtId="0" fontId="36" fillId="0" borderId="0" xfId="78" applyFont="1">
      <alignment horizontal="left" vertical="center" wrapText="1"/>
      <protection/>
    </xf>
    <xf numFmtId="0" fontId="34" fillId="0" borderId="0" xfId="75" applyNumberFormat="1" applyFont="1" applyProtection="1">
      <alignment horizontal="center" vertical="center" wrapText="1"/>
      <protection/>
    </xf>
    <xf numFmtId="0" fontId="34" fillId="0" borderId="0" xfId="75" applyFont="1">
      <alignment horizontal="center" vertical="center" wrapText="1"/>
      <protection/>
    </xf>
    <xf numFmtId="0" fontId="31" fillId="0" borderId="13" xfId="87" applyNumberFormat="1" applyFont="1" applyProtection="1">
      <alignment horizontal="center" vertical="center" wrapText="1"/>
      <protection/>
    </xf>
    <xf numFmtId="0" fontId="31" fillId="0" borderId="13" xfId="87" applyFont="1">
      <alignment horizontal="center" vertical="center" wrapText="1"/>
      <protection/>
    </xf>
    <xf numFmtId="0" fontId="31" fillId="0" borderId="14" xfId="88" applyNumberFormat="1" applyFont="1" applyProtection="1">
      <alignment horizontal="center" vertical="center" wrapText="1"/>
      <protection/>
    </xf>
    <xf numFmtId="0" fontId="31" fillId="0" borderId="14" xfId="88" applyFont="1">
      <alignment horizontal="center" vertical="center" wrapText="1"/>
      <protection/>
    </xf>
    <xf numFmtId="0" fontId="31" fillId="0" borderId="2" xfId="44" applyNumberFormat="1" applyFont="1" applyProtection="1">
      <alignment horizontal="center" vertical="center" wrapText="1"/>
      <protection/>
    </xf>
    <xf numFmtId="0" fontId="31" fillId="0" borderId="2" xfId="44" applyFont="1">
      <alignment horizontal="center" vertical="center" wrapText="1"/>
      <protection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7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showGridLines="0" tabSelected="1" zoomScaleSheetLayoutView="100" workbookViewId="0" topLeftCell="A1">
      <selection activeCell="L13" sqref="L13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9" width="0" style="1" hidden="1" customWidth="1"/>
    <col min="10" max="16384" width="9.140625" style="1" customWidth="1"/>
  </cols>
  <sheetData>
    <row r="1" spans="1:7" ht="19.5" customHeight="1">
      <c r="A1" s="2"/>
      <c r="B1" s="3"/>
      <c r="C1" s="4"/>
      <c r="D1" s="5"/>
      <c r="E1" s="6"/>
      <c r="F1" s="7"/>
      <c r="G1" s="8"/>
    </row>
    <row r="2" spans="1:7" ht="15.75" customHeight="1">
      <c r="A2" s="71" t="s">
        <v>0</v>
      </c>
      <c r="B2" s="72"/>
      <c r="C2" s="72"/>
      <c r="D2" s="72"/>
      <c r="E2" s="9"/>
      <c r="F2" s="10" t="s">
        <v>1</v>
      </c>
      <c r="G2" s="11"/>
    </row>
    <row r="3" spans="1:7" ht="15" customHeight="1">
      <c r="A3" s="11"/>
      <c r="B3" s="11"/>
      <c r="C3" s="11"/>
      <c r="D3" s="11"/>
      <c r="E3" s="7" t="s">
        <v>2</v>
      </c>
      <c r="F3" s="12" t="s">
        <v>3</v>
      </c>
      <c r="G3" s="11"/>
    </row>
    <row r="4" spans="1:7" ht="15" customHeight="1">
      <c r="A4" s="73" t="s">
        <v>4</v>
      </c>
      <c r="B4" s="74"/>
      <c r="C4" s="74"/>
      <c r="D4" s="74"/>
      <c r="E4" s="7" t="s">
        <v>5</v>
      </c>
      <c r="F4" s="13" t="s">
        <v>6</v>
      </c>
      <c r="G4" s="9"/>
    </row>
    <row r="5" spans="1:7" ht="18" customHeight="1">
      <c r="A5" s="9" t="s">
        <v>7</v>
      </c>
      <c r="B5" s="4"/>
      <c r="C5" s="4"/>
      <c r="D5" s="5"/>
      <c r="E5" s="7" t="s">
        <v>8</v>
      </c>
      <c r="F5" s="14" t="s">
        <v>9</v>
      </c>
      <c r="G5" s="8"/>
    </row>
    <row r="6" spans="1:7" ht="19.5" customHeight="1">
      <c r="A6" s="15" t="s">
        <v>10</v>
      </c>
      <c r="B6" s="75" t="s">
        <v>11</v>
      </c>
      <c r="C6" s="76"/>
      <c r="D6" s="76"/>
      <c r="E6" s="7" t="s">
        <v>12</v>
      </c>
      <c r="F6" s="16"/>
      <c r="G6" s="4"/>
    </row>
    <row r="7" spans="1:7" ht="15" customHeight="1">
      <c r="A7" s="15" t="s">
        <v>13</v>
      </c>
      <c r="B7" s="75" t="s">
        <v>14</v>
      </c>
      <c r="C7" s="76"/>
      <c r="D7" s="76"/>
      <c r="E7" s="7" t="s">
        <v>15</v>
      </c>
      <c r="F7" s="17"/>
      <c r="G7" s="4"/>
    </row>
    <row r="8" spans="1:7" ht="15" customHeight="1">
      <c r="A8" s="9" t="s">
        <v>16</v>
      </c>
      <c r="B8" s="4"/>
      <c r="C8" s="4"/>
      <c r="D8" s="5"/>
      <c r="E8" s="7"/>
      <c r="F8" s="18"/>
      <c r="G8" s="8"/>
    </row>
    <row r="9" spans="1:7" ht="15.75" customHeight="1">
      <c r="A9" s="9" t="s">
        <v>17</v>
      </c>
      <c r="B9" s="4"/>
      <c r="C9" s="4"/>
      <c r="D9" s="5"/>
      <c r="E9" s="7" t="s">
        <v>18</v>
      </c>
      <c r="F9" s="19">
        <v>383</v>
      </c>
      <c r="G9" s="8"/>
    </row>
    <row r="10" spans="1:7" ht="9" customHeight="1">
      <c r="A10" s="9"/>
      <c r="B10" s="9"/>
      <c r="C10" s="9"/>
      <c r="D10" s="9"/>
      <c r="E10" s="9"/>
      <c r="F10" s="9"/>
      <c r="G10" s="8"/>
    </row>
    <row r="11" spans="1:7" ht="15" customHeight="1">
      <c r="A11" s="77" t="s">
        <v>19</v>
      </c>
      <c r="B11" s="78"/>
      <c r="C11" s="78"/>
      <c r="D11" s="78"/>
      <c r="E11" s="78"/>
      <c r="F11" s="78"/>
      <c r="G11" s="20"/>
    </row>
    <row r="12" spans="1:7" ht="9" customHeight="1">
      <c r="A12" s="9"/>
      <c r="B12" s="9"/>
      <c r="C12" s="9"/>
      <c r="D12" s="9"/>
      <c r="E12" s="9"/>
      <c r="F12" s="9"/>
      <c r="G12" s="8"/>
    </row>
    <row r="13" spans="1:7" ht="27" customHeight="1">
      <c r="A13" s="79" t="s">
        <v>20</v>
      </c>
      <c r="B13" s="79" t="s">
        <v>21</v>
      </c>
      <c r="C13" s="79" t="s">
        <v>22</v>
      </c>
      <c r="D13" s="79" t="s">
        <v>23</v>
      </c>
      <c r="E13" s="79" t="s">
        <v>24</v>
      </c>
      <c r="F13" s="79" t="s">
        <v>25</v>
      </c>
      <c r="G13" s="9"/>
    </row>
    <row r="14" spans="1:7" ht="15.75" customHeight="1">
      <c r="A14" s="80"/>
      <c r="B14" s="80"/>
      <c r="C14" s="80"/>
      <c r="D14" s="80"/>
      <c r="E14" s="80"/>
      <c r="F14" s="80"/>
      <c r="G14" s="22"/>
    </row>
    <row r="15" spans="1:7" ht="15.75" customHeight="1">
      <c r="A15" s="21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4"/>
    </row>
    <row r="16" spans="1:7" ht="24">
      <c r="A16" s="42" t="s">
        <v>26</v>
      </c>
      <c r="B16" s="26" t="s">
        <v>27</v>
      </c>
      <c r="C16" s="27" t="s">
        <v>28</v>
      </c>
      <c r="D16" s="28">
        <v>2276574815.2</v>
      </c>
      <c r="E16" s="28">
        <f>SUM(E17:E144)</f>
        <v>1930223978.5199997</v>
      </c>
      <c r="F16" s="29">
        <f>SUM(F17:F144)</f>
        <v>350559557.59000003</v>
      </c>
      <c r="G16" s="30"/>
    </row>
    <row r="17" spans="1:7" ht="36">
      <c r="A17" s="43" t="s">
        <v>29</v>
      </c>
      <c r="B17" s="32" t="s">
        <v>27</v>
      </c>
      <c r="C17" s="33" t="s">
        <v>30</v>
      </c>
      <c r="D17" s="34">
        <v>14000</v>
      </c>
      <c r="E17" s="34">
        <v>1800</v>
      </c>
      <c r="F17" s="35">
        <v>12200</v>
      </c>
      <c r="G17" s="36"/>
    </row>
    <row r="18" spans="1:7" ht="36">
      <c r="A18" s="43" t="s">
        <v>29</v>
      </c>
      <c r="B18" s="32" t="s">
        <v>27</v>
      </c>
      <c r="C18" s="33" t="s">
        <v>31</v>
      </c>
      <c r="D18" s="34">
        <v>10000</v>
      </c>
      <c r="E18" s="34">
        <v>0</v>
      </c>
      <c r="F18" s="35">
        <v>10000</v>
      </c>
      <c r="G18" s="36"/>
    </row>
    <row r="19" spans="1:7" ht="36">
      <c r="A19" s="43" t="s">
        <v>29</v>
      </c>
      <c r="B19" s="32" t="s">
        <v>27</v>
      </c>
      <c r="C19" s="33" t="s">
        <v>32</v>
      </c>
      <c r="D19" s="34">
        <v>57000</v>
      </c>
      <c r="E19" s="34">
        <v>33814.47</v>
      </c>
      <c r="F19" s="35">
        <v>23185.53</v>
      </c>
      <c r="G19" s="36"/>
    </row>
    <row r="20" spans="1:7" ht="36">
      <c r="A20" s="43" t="s">
        <v>29</v>
      </c>
      <c r="B20" s="32" t="s">
        <v>27</v>
      </c>
      <c r="C20" s="33" t="s">
        <v>33</v>
      </c>
      <c r="D20" s="34">
        <v>0</v>
      </c>
      <c r="E20" s="34">
        <v>80000</v>
      </c>
      <c r="F20" s="35">
        <v>0</v>
      </c>
      <c r="G20" s="36"/>
    </row>
    <row r="21" spans="1:7" ht="36">
      <c r="A21" s="43" t="s">
        <v>34</v>
      </c>
      <c r="B21" s="32" t="s">
        <v>27</v>
      </c>
      <c r="C21" s="33" t="s">
        <v>35</v>
      </c>
      <c r="D21" s="34">
        <v>0</v>
      </c>
      <c r="E21" s="34">
        <v>457.81</v>
      </c>
      <c r="F21" s="35">
        <v>0</v>
      </c>
      <c r="G21" s="36"/>
    </row>
    <row r="22" spans="1:7" ht="24">
      <c r="A22" s="43" t="s">
        <v>36</v>
      </c>
      <c r="B22" s="32" t="s">
        <v>27</v>
      </c>
      <c r="C22" s="33" t="s">
        <v>37</v>
      </c>
      <c r="D22" s="34">
        <v>211000</v>
      </c>
      <c r="E22" s="34">
        <v>99173.44</v>
      </c>
      <c r="F22" s="35">
        <v>111826.56</v>
      </c>
      <c r="G22" s="36"/>
    </row>
    <row r="23" spans="1:7" ht="15">
      <c r="A23" s="43" t="s">
        <v>38</v>
      </c>
      <c r="B23" s="32" t="s">
        <v>27</v>
      </c>
      <c r="C23" s="33" t="s">
        <v>39</v>
      </c>
      <c r="D23" s="34">
        <v>27000</v>
      </c>
      <c r="E23" s="34">
        <v>13557.25</v>
      </c>
      <c r="F23" s="35">
        <v>13442.75</v>
      </c>
      <c r="G23" s="36"/>
    </row>
    <row r="24" spans="1:7" ht="15">
      <c r="A24" s="43" t="s">
        <v>40</v>
      </c>
      <c r="B24" s="32" t="s">
        <v>27</v>
      </c>
      <c r="C24" s="33" t="s">
        <v>41</v>
      </c>
      <c r="D24" s="34">
        <v>166000</v>
      </c>
      <c r="E24" s="34">
        <v>209123.69</v>
      </c>
      <c r="F24" s="35">
        <v>0</v>
      </c>
      <c r="G24" s="36"/>
    </row>
    <row r="25" spans="1:7" ht="24">
      <c r="A25" s="43" t="s">
        <v>42</v>
      </c>
      <c r="B25" s="32" t="s">
        <v>27</v>
      </c>
      <c r="C25" s="33" t="s">
        <v>43</v>
      </c>
      <c r="D25" s="34">
        <v>0</v>
      </c>
      <c r="E25" s="34">
        <v>3552.31</v>
      </c>
      <c r="F25" s="35">
        <v>0</v>
      </c>
      <c r="G25" s="36"/>
    </row>
    <row r="26" spans="1:7" ht="15">
      <c r="A26" s="43" t="s">
        <v>44</v>
      </c>
      <c r="B26" s="32" t="s">
        <v>27</v>
      </c>
      <c r="C26" s="33" t="s">
        <v>45</v>
      </c>
      <c r="D26" s="34">
        <v>0</v>
      </c>
      <c r="E26" s="34">
        <v>371645.65</v>
      </c>
      <c r="F26" s="35">
        <v>0</v>
      </c>
      <c r="G26" s="36"/>
    </row>
    <row r="27" spans="1:7" ht="24">
      <c r="A27" s="43" t="s">
        <v>46</v>
      </c>
      <c r="B27" s="32" t="s">
        <v>27</v>
      </c>
      <c r="C27" s="33" t="s">
        <v>47</v>
      </c>
      <c r="D27" s="34">
        <v>0</v>
      </c>
      <c r="E27" s="34">
        <v>50000</v>
      </c>
      <c r="F27" s="35">
        <v>0</v>
      </c>
      <c r="G27" s="36"/>
    </row>
    <row r="28" spans="1:7" ht="36">
      <c r="A28" s="43" t="s">
        <v>29</v>
      </c>
      <c r="B28" s="32" t="s">
        <v>27</v>
      </c>
      <c r="C28" s="33" t="s">
        <v>48</v>
      </c>
      <c r="D28" s="34">
        <v>0</v>
      </c>
      <c r="E28" s="34">
        <v>4750</v>
      </c>
      <c r="F28" s="35">
        <v>0</v>
      </c>
      <c r="G28" s="36"/>
    </row>
    <row r="29" spans="1:7" ht="96">
      <c r="A29" s="43" t="s">
        <v>49</v>
      </c>
      <c r="B29" s="32" t="s">
        <v>27</v>
      </c>
      <c r="C29" s="33" t="s">
        <v>50</v>
      </c>
      <c r="D29" s="34">
        <v>15636000</v>
      </c>
      <c r="E29" s="34">
        <v>20428117.62</v>
      </c>
      <c r="F29" s="35">
        <v>0</v>
      </c>
      <c r="G29" s="36"/>
    </row>
    <row r="30" spans="1:7" ht="108">
      <c r="A30" s="43" t="s">
        <v>51</v>
      </c>
      <c r="B30" s="32" t="s">
        <v>27</v>
      </c>
      <c r="C30" s="33" t="s">
        <v>52</v>
      </c>
      <c r="D30" s="34">
        <v>110000</v>
      </c>
      <c r="E30" s="34">
        <v>150427.74</v>
      </c>
      <c r="F30" s="35">
        <v>0</v>
      </c>
      <c r="G30" s="36"/>
    </row>
    <row r="31" spans="1:7" ht="96">
      <c r="A31" s="43" t="s">
        <v>53</v>
      </c>
      <c r="B31" s="32" t="s">
        <v>27</v>
      </c>
      <c r="C31" s="33" t="s">
        <v>54</v>
      </c>
      <c r="D31" s="34">
        <v>30329000</v>
      </c>
      <c r="E31" s="34">
        <v>27442802.58</v>
      </c>
      <c r="F31" s="35">
        <v>2886197.42</v>
      </c>
      <c r="G31" s="36"/>
    </row>
    <row r="32" spans="1:7" ht="96">
      <c r="A32" s="43" t="s">
        <v>55</v>
      </c>
      <c r="B32" s="32" t="s">
        <v>27</v>
      </c>
      <c r="C32" s="33" t="s">
        <v>56</v>
      </c>
      <c r="D32" s="34">
        <v>0</v>
      </c>
      <c r="E32" s="34">
        <v>-3076554.77</v>
      </c>
      <c r="F32" s="35">
        <v>0</v>
      </c>
      <c r="G32" s="36"/>
    </row>
    <row r="33" spans="1:7" ht="48">
      <c r="A33" s="43" t="s">
        <v>57</v>
      </c>
      <c r="B33" s="32" t="s">
        <v>27</v>
      </c>
      <c r="C33" s="33" t="s">
        <v>58</v>
      </c>
      <c r="D33" s="34">
        <v>0</v>
      </c>
      <c r="E33" s="34">
        <v>60000</v>
      </c>
      <c r="F33" s="35">
        <v>0</v>
      </c>
      <c r="G33" s="36"/>
    </row>
    <row r="34" spans="1:7" ht="24">
      <c r="A34" s="43" t="s">
        <v>59</v>
      </c>
      <c r="B34" s="32" t="s">
        <v>27</v>
      </c>
      <c r="C34" s="33" t="s">
        <v>60</v>
      </c>
      <c r="D34" s="34">
        <v>23000</v>
      </c>
      <c r="E34" s="34">
        <v>20000</v>
      </c>
      <c r="F34" s="35">
        <v>3000</v>
      </c>
      <c r="G34" s="36"/>
    </row>
    <row r="35" spans="1:7" ht="48">
      <c r="A35" s="43" t="s">
        <v>61</v>
      </c>
      <c r="B35" s="32" t="s">
        <v>27</v>
      </c>
      <c r="C35" s="33" t="s">
        <v>62</v>
      </c>
      <c r="D35" s="34">
        <v>514000</v>
      </c>
      <c r="E35" s="34">
        <v>698000</v>
      </c>
      <c r="F35" s="35">
        <v>0</v>
      </c>
      <c r="G35" s="36"/>
    </row>
    <row r="36" spans="1:7" ht="36">
      <c r="A36" s="43" t="s">
        <v>29</v>
      </c>
      <c r="B36" s="32" t="s">
        <v>27</v>
      </c>
      <c r="C36" s="33" t="s">
        <v>63</v>
      </c>
      <c r="D36" s="34">
        <v>65000</v>
      </c>
      <c r="E36" s="34">
        <v>82500</v>
      </c>
      <c r="F36" s="35">
        <v>0</v>
      </c>
      <c r="G36" s="36"/>
    </row>
    <row r="37" spans="1:7" ht="48">
      <c r="A37" s="43" t="s">
        <v>64</v>
      </c>
      <c r="B37" s="32" t="s">
        <v>27</v>
      </c>
      <c r="C37" s="33" t="s">
        <v>65</v>
      </c>
      <c r="D37" s="34">
        <v>0</v>
      </c>
      <c r="E37" s="34">
        <v>76000</v>
      </c>
      <c r="F37" s="35">
        <v>0</v>
      </c>
      <c r="G37" s="36"/>
    </row>
    <row r="38" spans="1:7" ht="60">
      <c r="A38" s="43" t="s">
        <v>66</v>
      </c>
      <c r="B38" s="32" t="s">
        <v>27</v>
      </c>
      <c r="C38" s="33" t="s">
        <v>67</v>
      </c>
      <c r="D38" s="34">
        <v>564007000</v>
      </c>
      <c r="E38" s="34">
        <v>460612845.9</v>
      </c>
      <c r="F38" s="35">
        <v>103394154.1</v>
      </c>
      <c r="G38" s="36"/>
    </row>
    <row r="39" spans="1:7" ht="60">
      <c r="A39" s="43" t="s">
        <v>68</v>
      </c>
      <c r="B39" s="32" t="s">
        <v>27</v>
      </c>
      <c r="C39" s="33" t="s">
        <v>69</v>
      </c>
      <c r="D39" s="34">
        <v>0</v>
      </c>
      <c r="E39" s="34">
        <v>729581.06</v>
      </c>
      <c r="F39" s="35">
        <v>0</v>
      </c>
      <c r="G39" s="36"/>
    </row>
    <row r="40" spans="1:7" ht="60">
      <c r="A40" s="43" t="s">
        <v>70</v>
      </c>
      <c r="B40" s="32" t="s">
        <v>27</v>
      </c>
      <c r="C40" s="33" t="s">
        <v>71</v>
      </c>
      <c r="D40" s="34">
        <v>0</v>
      </c>
      <c r="E40" s="34">
        <v>957245.55</v>
      </c>
      <c r="F40" s="35">
        <v>0</v>
      </c>
      <c r="G40" s="36"/>
    </row>
    <row r="41" spans="1:7" ht="60">
      <c r="A41" s="43" t="s">
        <v>72</v>
      </c>
      <c r="B41" s="32" t="s">
        <v>27</v>
      </c>
      <c r="C41" s="33" t="s">
        <v>73</v>
      </c>
      <c r="D41" s="34">
        <v>0</v>
      </c>
      <c r="E41" s="34">
        <v>-479.15</v>
      </c>
      <c r="F41" s="35">
        <v>0</v>
      </c>
      <c r="G41" s="36"/>
    </row>
    <row r="42" spans="1:7" ht="96">
      <c r="A42" s="43" t="s">
        <v>74</v>
      </c>
      <c r="B42" s="32" t="s">
        <v>27</v>
      </c>
      <c r="C42" s="33" t="s">
        <v>75</v>
      </c>
      <c r="D42" s="34">
        <v>0</v>
      </c>
      <c r="E42" s="34">
        <v>1364135.95</v>
      </c>
      <c r="F42" s="35">
        <v>0</v>
      </c>
      <c r="G42" s="36"/>
    </row>
    <row r="43" spans="1:7" ht="96">
      <c r="A43" s="43" t="s">
        <v>74</v>
      </c>
      <c r="B43" s="32" t="s">
        <v>27</v>
      </c>
      <c r="C43" s="33" t="s">
        <v>76</v>
      </c>
      <c r="D43" s="34">
        <v>0</v>
      </c>
      <c r="E43" s="34">
        <v>1883.14</v>
      </c>
      <c r="F43" s="35">
        <v>0</v>
      </c>
      <c r="G43" s="36"/>
    </row>
    <row r="44" spans="1:7" ht="96">
      <c r="A44" s="43" t="s">
        <v>74</v>
      </c>
      <c r="B44" s="32" t="s">
        <v>27</v>
      </c>
      <c r="C44" s="33" t="s">
        <v>77</v>
      </c>
      <c r="D44" s="34">
        <v>0</v>
      </c>
      <c r="E44" s="34">
        <v>34949.97</v>
      </c>
      <c r="F44" s="35">
        <v>0</v>
      </c>
      <c r="G44" s="36"/>
    </row>
    <row r="45" spans="1:7" ht="36">
      <c r="A45" s="43" t="s">
        <v>78</v>
      </c>
      <c r="B45" s="32" t="s">
        <v>27</v>
      </c>
      <c r="C45" s="33" t="s">
        <v>79</v>
      </c>
      <c r="D45" s="34">
        <v>0</v>
      </c>
      <c r="E45" s="34">
        <v>1825322.62</v>
      </c>
      <c r="F45" s="35">
        <v>0</v>
      </c>
      <c r="G45" s="36"/>
    </row>
    <row r="46" spans="1:7" ht="36">
      <c r="A46" s="43" t="s">
        <v>80</v>
      </c>
      <c r="B46" s="32" t="s">
        <v>27</v>
      </c>
      <c r="C46" s="33" t="s">
        <v>81</v>
      </c>
      <c r="D46" s="34">
        <v>0</v>
      </c>
      <c r="E46" s="34">
        <v>69189.36</v>
      </c>
      <c r="F46" s="35">
        <v>0</v>
      </c>
      <c r="G46" s="36"/>
    </row>
    <row r="47" spans="1:7" ht="36">
      <c r="A47" s="43" t="s">
        <v>82</v>
      </c>
      <c r="B47" s="32" t="s">
        <v>27</v>
      </c>
      <c r="C47" s="33" t="s">
        <v>83</v>
      </c>
      <c r="D47" s="34">
        <v>0</v>
      </c>
      <c r="E47" s="34">
        <v>40800.13</v>
      </c>
      <c r="F47" s="35">
        <v>0</v>
      </c>
      <c r="G47" s="36"/>
    </row>
    <row r="48" spans="1:7" ht="36">
      <c r="A48" s="43" t="s">
        <v>82</v>
      </c>
      <c r="B48" s="32" t="s">
        <v>27</v>
      </c>
      <c r="C48" s="33" t="s">
        <v>84</v>
      </c>
      <c r="D48" s="34">
        <v>0</v>
      </c>
      <c r="E48" s="34">
        <v>-2325.57</v>
      </c>
      <c r="F48" s="35">
        <v>0</v>
      </c>
      <c r="G48" s="36"/>
    </row>
    <row r="49" spans="1:7" ht="72">
      <c r="A49" s="43" t="s">
        <v>85</v>
      </c>
      <c r="B49" s="32" t="s">
        <v>27</v>
      </c>
      <c r="C49" s="33" t="s">
        <v>86</v>
      </c>
      <c r="D49" s="34">
        <v>12186000</v>
      </c>
      <c r="E49" s="34">
        <v>5296021.64</v>
      </c>
      <c r="F49" s="35">
        <v>6889978.36</v>
      </c>
      <c r="G49" s="36"/>
    </row>
    <row r="50" spans="1:7" ht="24">
      <c r="A50" s="43" t="s">
        <v>87</v>
      </c>
      <c r="B50" s="32" t="s">
        <v>27</v>
      </c>
      <c r="C50" s="33" t="s">
        <v>88</v>
      </c>
      <c r="D50" s="34">
        <v>7474000</v>
      </c>
      <c r="E50" s="34">
        <v>7010411.11</v>
      </c>
      <c r="F50" s="35">
        <v>463588.89</v>
      </c>
      <c r="G50" s="36"/>
    </row>
    <row r="51" spans="1:7" ht="24">
      <c r="A51" s="43" t="s">
        <v>87</v>
      </c>
      <c r="B51" s="32" t="s">
        <v>27</v>
      </c>
      <c r="C51" s="33" t="s">
        <v>89</v>
      </c>
      <c r="D51" s="34">
        <v>0</v>
      </c>
      <c r="E51" s="34">
        <v>42386.01</v>
      </c>
      <c r="F51" s="35">
        <v>0</v>
      </c>
      <c r="G51" s="36"/>
    </row>
    <row r="52" spans="1:7" ht="24">
      <c r="A52" s="43" t="s">
        <v>87</v>
      </c>
      <c r="B52" s="32" t="s">
        <v>27</v>
      </c>
      <c r="C52" s="33" t="s">
        <v>90</v>
      </c>
      <c r="D52" s="34">
        <v>0</v>
      </c>
      <c r="E52" s="34">
        <v>11525.2</v>
      </c>
      <c r="F52" s="35">
        <v>0</v>
      </c>
      <c r="G52" s="36"/>
    </row>
    <row r="53" spans="1:7" ht="36">
      <c r="A53" s="43" t="s">
        <v>91</v>
      </c>
      <c r="B53" s="32" t="s">
        <v>27</v>
      </c>
      <c r="C53" s="33" t="s">
        <v>92</v>
      </c>
      <c r="D53" s="34">
        <v>0</v>
      </c>
      <c r="E53" s="34">
        <v>19.98</v>
      </c>
      <c r="F53" s="35">
        <v>0</v>
      </c>
      <c r="G53" s="36"/>
    </row>
    <row r="54" spans="1:7" ht="36">
      <c r="A54" s="43" t="s">
        <v>93</v>
      </c>
      <c r="B54" s="32" t="s">
        <v>27</v>
      </c>
      <c r="C54" s="33" t="s">
        <v>94</v>
      </c>
      <c r="D54" s="34">
        <v>13700000</v>
      </c>
      <c r="E54" s="34">
        <v>13280508.92</v>
      </c>
      <c r="F54" s="35">
        <v>419491.08</v>
      </c>
      <c r="G54" s="36"/>
    </row>
    <row r="55" spans="1:7" ht="36">
      <c r="A55" s="43" t="s">
        <v>93</v>
      </c>
      <c r="B55" s="32" t="s">
        <v>27</v>
      </c>
      <c r="C55" s="33" t="s">
        <v>95</v>
      </c>
      <c r="D55" s="34">
        <v>0</v>
      </c>
      <c r="E55" s="34">
        <v>187517.06</v>
      </c>
      <c r="F55" s="35">
        <v>0</v>
      </c>
      <c r="G55" s="36"/>
    </row>
    <row r="56" spans="1:7" ht="36">
      <c r="A56" s="43" t="s">
        <v>93</v>
      </c>
      <c r="B56" s="32" t="s">
        <v>27</v>
      </c>
      <c r="C56" s="33" t="s">
        <v>96</v>
      </c>
      <c r="D56" s="34">
        <v>0</v>
      </c>
      <c r="E56" s="34">
        <v>6758.78</v>
      </c>
      <c r="F56" s="35">
        <v>0</v>
      </c>
      <c r="G56" s="36"/>
    </row>
    <row r="57" spans="1:7" ht="48">
      <c r="A57" s="43" t="s">
        <v>97</v>
      </c>
      <c r="B57" s="32" t="s">
        <v>27</v>
      </c>
      <c r="C57" s="33" t="s">
        <v>98</v>
      </c>
      <c r="D57" s="34">
        <v>0</v>
      </c>
      <c r="E57" s="34">
        <v>-33558.57</v>
      </c>
      <c r="F57" s="35">
        <v>0</v>
      </c>
      <c r="G57" s="36"/>
    </row>
    <row r="58" spans="1:7" ht="48">
      <c r="A58" s="43" t="s">
        <v>97</v>
      </c>
      <c r="B58" s="32" t="s">
        <v>27</v>
      </c>
      <c r="C58" s="33" t="s">
        <v>99</v>
      </c>
      <c r="D58" s="34">
        <v>0</v>
      </c>
      <c r="E58" s="34">
        <v>10.18</v>
      </c>
      <c r="F58" s="35">
        <v>0</v>
      </c>
      <c r="G58" s="36"/>
    </row>
    <row r="59" spans="1:7" ht="48">
      <c r="A59" s="43" t="s">
        <v>97</v>
      </c>
      <c r="B59" s="32" t="s">
        <v>27</v>
      </c>
      <c r="C59" s="33" t="s">
        <v>100</v>
      </c>
      <c r="D59" s="34">
        <v>0</v>
      </c>
      <c r="E59" s="34">
        <v>-4.49</v>
      </c>
      <c r="F59" s="35">
        <v>0</v>
      </c>
      <c r="G59" s="36"/>
    </row>
    <row r="60" spans="1:7" ht="24">
      <c r="A60" s="43" t="s">
        <v>101</v>
      </c>
      <c r="B60" s="32" t="s">
        <v>27</v>
      </c>
      <c r="C60" s="33" t="s">
        <v>102</v>
      </c>
      <c r="D60" s="34">
        <v>0</v>
      </c>
      <c r="E60" s="34">
        <v>-40422.74</v>
      </c>
      <c r="F60" s="35">
        <v>0</v>
      </c>
      <c r="G60" s="36"/>
    </row>
    <row r="61" spans="1:7" ht="24">
      <c r="A61" s="43" t="s">
        <v>101</v>
      </c>
      <c r="B61" s="32" t="s">
        <v>27</v>
      </c>
      <c r="C61" s="33" t="s">
        <v>103</v>
      </c>
      <c r="D61" s="34">
        <v>0</v>
      </c>
      <c r="E61" s="34">
        <v>605.08</v>
      </c>
      <c r="F61" s="35">
        <v>0</v>
      </c>
      <c r="G61" s="36"/>
    </row>
    <row r="62" spans="1:7" ht="24">
      <c r="A62" s="43" t="s">
        <v>101</v>
      </c>
      <c r="B62" s="32" t="s">
        <v>27</v>
      </c>
      <c r="C62" s="33" t="s">
        <v>104</v>
      </c>
      <c r="D62" s="34">
        <v>0</v>
      </c>
      <c r="E62" s="34">
        <v>-300</v>
      </c>
      <c r="F62" s="35">
        <v>0</v>
      </c>
      <c r="G62" s="36"/>
    </row>
    <row r="63" spans="1:7" ht="24">
      <c r="A63" s="43" t="s">
        <v>105</v>
      </c>
      <c r="B63" s="32" t="s">
        <v>27</v>
      </c>
      <c r="C63" s="33" t="s">
        <v>106</v>
      </c>
      <c r="D63" s="34">
        <v>20000000</v>
      </c>
      <c r="E63" s="34">
        <v>17116249.58</v>
      </c>
      <c r="F63" s="35">
        <v>2883750.42</v>
      </c>
      <c r="G63" s="36"/>
    </row>
    <row r="64" spans="1:7" ht="24">
      <c r="A64" s="43" t="s">
        <v>105</v>
      </c>
      <c r="B64" s="32" t="s">
        <v>27</v>
      </c>
      <c r="C64" s="33" t="s">
        <v>107</v>
      </c>
      <c r="D64" s="34">
        <v>0</v>
      </c>
      <c r="E64" s="34">
        <v>56133.71</v>
      </c>
      <c r="F64" s="35">
        <v>0</v>
      </c>
      <c r="G64" s="36"/>
    </row>
    <row r="65" spans="1:7" ht="24">
      <c r="A65" s="43" t="s">
        <v>105</v>
      </c>
      <c r="B65" s="32" t="s">
        <v>27</v>
      </c>
      <c r="C65" s="33" t="s">
        <v>108</v>
      </c>
      <c r="D65" s="34">
        <v>0</v>
      </c>
      <c r="E65" s="34">
        <v>73668.19</v>
      </c>
      <c r="F65" s="35">
        <v>0</v>
      </c>
      <c r="G65" s="36"/>
    </row>
    <row r="66" spans="1:7" ht="24">
      <c r="A66" s="43" t="s">
        <v>105</v>
      </c>
      <c r="B66" s="32" t="s">
        <v>27</v>
      </c>
      <c r="C66" s="33" t="s">
        <v>109</v>
      </c>
      <c r="D66" s="34">
        <v>0</v>
      </c>
      <c r="E66" s="34">
        <v>-384.88</v>
      </c>
      <c r="F66" s="35">
        <v>0</v>
      </c>
      <c r="G66" s="36"/>
    </row>
    <row r="67" spans="1:7" ht="36">
      <c r="A67" s="43" t="s">
        <v>110</v>
      </c>
      <c r="B67" s="32" t="s">
        <v>27</v>
      </c>
      <c r="C67" s="33" t="s">
        <v>111</v>
      </c>
      <c r="D67" s="34">
        <v>0</v>
      </c>
      <c r="E67" s="34">
        <v>108.05</v>
      </c>
      <c r="F67" s="35">
        <v>0</v>
      </c>
      <c r="G67" s="36"/>
    </row>
    <row r="68" spans="1:7" ht="36">
      <c r="A68" s="43" t="s">
        <v>110</v>
      </c>
      <c r="B68" s="32" t="s">
        <v>27</v>
      </c>
      <c r="C68" s="33" t="s">
        <v>112</v>
      </c>
      <c r="D68" s="34">
        <v>0</v>
      </c>
      <c r="E68" s="34">
        <v>412.68</v>
      </c>
      <c r="F68" s="35">
        <v>0</v>
      </c>
      <c r="G68" s="36"/>
    </row>
    <row r="69" spans="1:7" ht="15">
      <c r="A69" s="43" t="s">
        <v>113</v>
      </c>
      <c r="B69" s="32" t="s">
        <v>27</v>
      </c>
      <c r="C69" s="33" t="s">
        <v>114</v>
      </c>
      <c r="D69" s="34">
        <v>2600000</v>
      </c>
      <c r="E69" s="34">
        <v>3764561</v>
      </c>
      <c r="F69" s="35">
        <v>0</v>
      </c>
      <c r="G69" s="36"/>
    </row>
    <row r="70" spans="1:7" ht="15">
      <c r="A70" s="43" t="s">
        <v>113</v>
      </c>
      <c r="B70" s="32" t="s">
        <v>27</v>
      </c>
      <c r="C70" s="33" t="s">
        <v>115</v>
      </c>
      <c r="D70" s="34">
        <v>0</v>
      </c>
      <c r="E70" s="34">
        <v>489.49</v>
      </c>
      <c r="F70" s="35">
        <v>0</v>
      </c>
      <c r="G70" s="36"/>
    </row>
    <row r="71" spans="1:7" ht="15">
      <c r="A71" s="43" t="s">
        <v>113</v>
      </c>
      <c r="B71" s="32" t="s">
        <v>27</v>
      </c>
      <c r="C71" s="33" t="s">
        <v>116</v>
      </c>
      <c r="D71" s="34">
        <v>0</v>
      </c>
      <c r="E71" s="34">
        <v>1909</v>
      </c>
      <c r="F71" s="35">
        <v>0</v>
      </c>
      <c r="G71" s="36"/>
    </row>
    <row r="72" spans="1:7" ht="36">
      <c r="A72" s="43" t="s">
        <v>117</v>
      </c>
      <c r="B72" s="32" t="s">
        <v>27</v>
      </c>
      <c r="C72" s="33" t="s">
        <v>118</v>
      </c>
      <c r="D72" s="34">
        <v>928000</v>
      </c>
      <c r="E72" s="34">
        <v>562616.03</v>
      </c>
      <c r="F72" s="35">
        <v>365383.97</v>
      </c>
      <c r="G72" s="36"/>
    </row>
    <row r="73" spans="1:7" ht="36">
      <c r="A73" s="43" t="s">
        <v>119</v>
      </c>
      <c r="B73" s="32" t="s">
        <v>27</v>
      </c>
      <c r="C73" s="33" t="s">
        <v>120</v>
      </c>
      <c r="D73" s="34">
        <v>0</v>
      </c>
      <c r="E73" s="34">
        <v>2369.17</v>
      </c>
      <c r="F73" s="35">
        <v>0</v>
      </c>
      <c r="G73" s="36"/>
    </row>
    <row r="74" spans="1:7" ht="36">
      <c r="A74" s="43" t="s">
        <v>121</v>
      </c>
      <c r="B74" s="32" t="s">
        <v>27</v>
      </c>
      <c r="C74" s="33" t="s">
        <v>122</v>
      </c>
      <c r="D74" s="34">
        <v>14547000</v>
      </c>
      <c r="E74" s="34">
        <v>10892891.57</v>
      </c>
      <c r="F74" s="35">
        <v>3654108.43</v>
      </c>
      <c r="G74" s="36"/>
    </row>
    <row r="75" spans="1:7" ht="36">
      <c r="A75" s="43" t="s">
        <v>121</v>
      </c>
      <c r="B75" s="32" t="s">
        <v>27</v>
      </c>
      <c r="C75" s="33" t="s">
        <v>123</v>
      </c>
      <c r="D75" s="34">
        <v>0</v>
      </c>
      <c r="E75" s="34">
        <v>208346.74</v>
      </c>
      <c r="F75" s="35">
        <v>0</v>
      </c>
      <c r="G75" s="36"/>
    </row>
    <row r="76" spans="1:7" ht="24">
      <c r="A76" s="43" t="s">
        <v>124</v>
      </c>
      <c r="B76" s="32" t="s">
        <v>27</v>
      </c>
      <c r="C76" s="33" t="s">
        <v>125</v>
      </c>
      <c r="D76" s="34">
        <v>7488000</v>
      </c>
      <c r="E76" s="34">
        <v>8116793</v>
      </c>
      <c r="F76" s="35">
        <v>0</v>
      </c>
      <c r="G76" s="36"/>
    </row>
    <row r="77" spans="1:7" ht="24">
      <c r="A77" s="43" t="s">
        <v>124</v>
      </c>
      <c r="B77" s="32" t="s">
        <v>27</v>
      </c>
      <c r="C77" s="33" t="s">
        <v>126</v>
      </c>
      <c r="D77" s="34">
        <v>0</v>
      </c>
      <c r="E77" s="34">
        <v>58099.18</v>
      </c>
      <c r="F77" s="35">
        <v>0</v>
      </c>
      <c r="G77" s="36"/>
    </row>
    <row r="78" spans="1:7" ht="24">
      <c r="A78" s="43" t="s">
        <v>124</v>
      </c>
      <c r="B78" s="32" t="s">
        <v>27</v>
      </c>
      <c r="C78" s="33" t="s">
        <v>127</v>
      </c>
      <c r="D78" s="34">
        <v>0</v>
      </c>
      <c r="E78" s="34">
        <v>628.41</v>
      </c>
      <c r="F78" s="35">
        <v>0</v>
      </c>
      <c r="G78" s="36"/>
    </row>
    <row r="79" spans="1:7" ht="24">
      <c r="A79" s="43" t="s">
        <v>124</v>
      </c>
      <c r="B79" s="32" t="s">
        <v>27</v>
      </c>
      <c r="C79" s="33" t="s">
        <v>128</v>
      </c>
      <c r="D79" s="34">
        <v>0</v>
      </c>
      <c r="E79" s="34">
        <v>2906.41</v>
      </c>
      <c r="F79" s="35">
        <v>0</v>
      </c>
      <c r="G79" s="36"/>
    </row>
    <row r="80" spans="1:7" ht="24">
      <c r="A80" s="43" t="s">
        <v>129</v>
      </c>
      <c r="B80" s="32" t="s">
        <v>27</v>
      </c>
      <c r="C80" s="33" t="s">
        <v>130</v>
      </c>
      <c r="D80" s="34">
        <v>6376000</v>
      </c>
      <c r="E80" s="34">
        <v>3804439.76</v>
      </c>
      <c r="F80" s="35">
        <v>2571560.24</v>
      </c>
      <c r="G80" s="36"/>
    </row>
    <row r="81" spans="1:7" ht="24">
      <c r="A81" s="43" t="s">
        <v>129</v>
      </c>
      <c r="B81" s="32" t="s">
        <v>27</v>
      </c>
      <c r="C81" s="33" t="s">
        <v>131</v>
      </c>
      <c r="D81" s="34">
        <v>0</v>
      </c>
      <c r="E81" s="34">
        <v>212960.57</v>
      </c>
      <c r="F81" s="35">
        <v>0</v>
      </c>
      <c r="G81" s="36"/>
    </row>
    <row r="82" spans="1:7" ht="36">
      <c r="A82" s="43" t="s">
        <v>132</v>
      </c>
      <c r="B82" s="32" t="s">
        <v>27</v>
      </c>
      <c r="C82" s="33" t="s">
        <v>133</v>
      </c>
      <c r="D82" s="34">
        <v>11439000</v>
      </c>
      <c r="E82" s="34">
        <v>11491056.7</v>
      </c>
      <c r="F82" s="35">
        <v>0</v>
      </c>
      <c r="G82" s="36"/>
    </row>
    <row r="83" spans="1:7" ht="60">
      <c r="A83" s="43" t="s">
        <v>134</v>
      </c>
      <c r="B83" s="32" t="s">
        <v>27</v>
      </c>
      <c r="C83" s="33" t="s">
        <v>135</v>
      </c>
      <c r="D83" s="34">
        <v>256000</v>
      </c>
      <c r="E83" s="34">
        <v>291644.06</v>
      </c>
      <c r="F83" s="35">
        <v>0</v>
      </c>
      <c r="G83" s="36"/>
    </row>
    <row r="84" spans="1:7" ht="48">
      <c r="A84" s="43" t="s">
        <v>136</v>
      </c>
      <c r="B84" s="32" t="s">
        <v>27</v>
      </c>
      <c r="C84" s="33" t="s">
        <v>137</v>
      </c>
      <c r="D84" s="34">
        <v>25000</v>
      </c>
      <c r="E84" s="34">
        <v>41130.49</v>
      </c>
      <c r="F84" s="35">
        <v>0</v>
      </c>
      <c r="G84" s="36"/>
    </row>
    <row r="85" spans="1:7" ht="48">
      <c r="A85" s="43" t="s">
        <v>138</v>
      </c>
      <c r="B85" s="32" t="s">
        <v>27</v>
      </c>
      <c r="C85" s="33" t="s">
        <v>139</v>
      </c>
      <c r="D85" s="34">
        <v>0</v>
      </c>
      <c r="E85" s="34">
        <v>90000</v>
      </c>
      <c r="F85" s="35">
        <v>0</v>
      </c>
      <c r="G85" s="36"/>
    </row>
    <row r="86" spans="1:7" ht="48">
      <c r="A86" s="43" t="s">
        <v>57</v>
      </c>
      <c r="B86" s="32" t="s">
        <v>27</v>
      </c>
      <c r="C86" s="33" t="s">
        <v>140</v>
      </c>
      <c r="D86" s="34">
        <v>144000</v>
      </c>
      <c r="E86" s="34">
        <v>132000</v>
      </c>
      <c r="F86" s="35">
        <v>12000</v>
      </c>
      <c r="G86" s="36"/>
    </row>
    <row r="87" spans="1:7" ht="48">
      <c r="A87" s="43" t="s">
        <v>61</v>
      </c>
      <c r="B87" s="32" t="s">
        <v>27</v>
      </c>
      <c r="C87" s="33" t="s">
        <v>141</v>
      </c>
      <c r="D87" s="34">
        <v>20000</v>
      </c>
      <c r="E87" s="34">
        <v>11750</v>
      </c>
      <c r="F87" s="35">
        <v>8250</v>
      </c>
      <c r="G87" s="36"/>
    </row>
    <row r="88" spans="1:7" ht="24">
      <c r="A88" s="43" t="s">
        <v>142</v>
      </c>
      <c r="B88" s="32" t="s">
        <v>27</v>
      </c>
      <c r="C88" s="33" t="s">
        <v>143</v>
      </c>
      <c r="D88" s="34">
        <v>46000</v>
      </c>
      <c r="E88" s="34">
        <v>938500</v>
      </c>
      <c r="F88" s="35">
        <v>0</v>
      </c>
      <c r="G88" s="36"/>
    </row>
    <row r="89" spans="1:7" ht="60">
      <c r="A89" s="43" t="s">
        <v>144</v>
      </c>
      <c r="B89" s="32" t="s">
        <v>27</v>
      </c>
      <c r="C89" s="33" t="s">
        <v>145</v>
      </c>
      <c r="D89" s="34">
        <v>173000</v>
      </c>
      <c r="E89" s="34">
        <v>96334.62</v>
      </c>
      <c r="F89" s="35">
        <v>76665.38</v>
      </c>
      <c r="G89" s="36"/>
    </row>
    <row r="90" spans="1:7" ht="36">
      <c r="A90" s="43" t="s">
        <v>29</v>
      </c>
      <c r="B90" s="32" t="s">
        <v>27</v>
      </c>
      <c r="C90" s="33" t="s">
        <v>146</v>
      </c>
      <c r="D90" s="34">
        <v>1493000</v>
      </c>
      <c r="E90" s="34">
        <v>1478561.43</v>
      </c>
      <c r="F90" s="35">
        <v>14438.57</v>
      </c>
      <c r="G90" s="36"/>
    </row>
    <row r="91" spans="1:7" ht="24">
      <c r="A91" s="43" t="s">
        <v>46</v>
      </c>
      <c r="B91" s="32" t="s">
        <v>27</v>
      </c>
      <c r="C91" s="33" t="s">
        <v>147</v>
      </c>
      <c r="D91" s="34">
        <v>68000</v>
      </c>
      <c r="E91" s="34">
        <v>82000</v>
      </c>
      <c r="F91" s="35">
        <v>0</v>
      </c>
      <c r="G91" s="36"/>
    </row>
    <row r="92" spans="1:7" ht="60">
      <c r="A92" s="43" t="s">
        <v>148</v>
      </c>
      <c r="B92" s="32" t="s">
        <v>27</v>
      </c>
      <c r="C92" s="33" t="s">
        <v>149</v>
      </c>
      <c r="D92" s="34">
        <v>0</v>
      </c>
      <c r="E92" s="34">
        <v>10805.19</v>
      </c>
      <c r="F92" s="35">
        <v>0</v>
      </c>
      <c r="G92" s="36"/>
    </row>
    <row r="93" spans="1:7" ht="72">
      <c r="A93" s="43" t="s">
        <v>150</v>
      </c>
      <c r="B93" s="32" t="s">
        <v>27</v>
      </c>
      <c r="C93" s="33" t="s">
        <v>151</v>
      </c>
      <c r="D93" s="34">
        <v>1864000</v>
      </c>
      <c r="E93" s="34">
        <v>1859270.31</v>
      </c>
      <c r="F93" s="35">
        <v>4729.69</v>
      </c>
      <c r="G93" s="36"/>
    </row>
    <row r="94" spans="1:7" ht="36">
      <c r="A94" s="43" t="s">
        <v>152</v>
      </c>
      <c r="B94" s="32" t="s">
        <v>27</v>
      </c>
      <c r="C94" s="33" t="s">
        <v>153</v>
      </c>
      <c r="D94" s="34">
        <v>300000</v>
      </c>
      <c r="E94" s="34">
        <v>355451.77</v>
      </c>
      <c r="F94" s="35">
        <v>0</v>
      </c>
      <c r="G94" s="36"/>
    </row>
    <row r="95" spans="1:7" ht="24">
      <c r="A95" s="43" t="s">
        <v>154</v>
      </c>
      <c r="B95" s="32" t="s">
        <v>27</v>
      </c>
      <c r="C95" s="33" t="s">
        <v>155</v>
      </c>
      <c r="D95" s="34">
        <v>214000</v>
      </c>
      <c r="E95" s="34">
        <v>195474.5</v>
      </c>
      <c r="F95" s="35">
        <v>18525.5</v>
      </c>
      <c r="G95" s="36"/>
    </row>
    <row r="96" spans="1:7" ht="60">
      <c r="A96" s="43" t="s">
        <v>156</v>
      </c>
      <c r="B96" s="32" t="s">
        <v>27</v>
      </c>
      <c r="C96" s="33" t="s">
        <v>157</v>
      </c>
      <c r="D96" s="34">
        <v>25000</v>
      </c>
      <c r="E96" s="34">
        <v>193641.43</v>
      </c>
      <c r="F96" s="35">
        <v>0</v>
      </c>
      <c r="G96" s="36"/>
    </row>
    <row r="97" spans="1:7" ht="72">
      <c r="A97" s="43" t="s">
        <v>158</v>
      </c>
      <c r="B97" s="32" t="s">
        <v>27</v>
      </c>
      <c r="C97" s="33" t="s">
        <v>159</v>
      </c>
      <c r="D97" s="34">
        <v>0</v>
      </c>
      <c r="E97" s="34">
        <v>35037.13</v>
      </c>
      <c r="F97" s="35">
        <v>0</v>
      </c>
      <c r="G97" s="36"/>
    </row>
    <row r="98" spans="1:7" ht="48">
      <c r="A98" s="43" t="s">
        <v>160</v>
      </c>
      <c r="B98" s="32" t="s">
        <v>27</v>
      </c>
      <c r="C98" s="33" t="s">
        <v>161</v>
      </c>
      <c r="D98" s="34">
        <v>111000</v>
      </c>
      <c r="E98" s="34">
        <v>0</v>
      </c>
      <c r="F98" s="35">
        <v>111000</v>
      </c>
      <c r="G98" s="36"/>
    </row>
    <row r="99" spans="1:7" ht="36">
      <c r="A99" s="43" t="s">
        <v>29</v>
      </c>
      <c r="B99" s="32" t="s">
        <v>27</v>
      </c>
      <c r="C99" s="33" t="s">
        <v>162</v>
      </c>
      <c r="D99" s="34">
        <v>55000</v>
      </c>
      <c r="E99" s="34">
        <v>616602.87</v>
      </c>
      <c r="F99" s="35">
        <v>0</v>
      </c>
      <c r="G99" s="36"/>
    </row>
    <row r="100" spans="1:7" ht="24">
      <c r="A100" s="43" t="s">
        <v>163</v>
      </c>
      <c r="B100" s="32" t="s">
        <v>27</v>
      </c>
      <c r="C100" s="33" t="s">
        <v>164</v>
      </c>
      <c r="D100" s="34">
        <v>0</v>
      </c>
      <c r="E100" s="34">
        <v>-0.03</v>
      </c>
      <c r="F100" s="35">
        <v>0</v>
      </c>
      <c r="G100" s="36"/>
    </row>
    <row r="101" spans="1:7" ht="15">
      <c r="A101" s="43" t="s">
        <v>165</v>
      </c>
      <c r="B101" s="32" t="s">
        <v>27</v>
      </c>
      <c r="C101" s="33" t="s">
        <v>166</v>
      </c>
      <c r="D101" s="34">
        <v>8000</v>
      </c>
      <c r="E101" s="34">
        <v>31341.84</v>
      </c>
      <c r="F101" s="35">
        <v>0</v>
      </c>
      <c r="G101" s="36"/>
    </row>
    <row r="102" spans="1:7" ht="36">
      <c r="A102" s="43" t="s">
        <v>167</v>
      </c>
      <c r="B102" s="32" t="s">
        <v>27</v>
      </c>
      <c r="C102" s="33" t="s">
        <v>168</v>
      </c>
      <c r="D102" s="34">
        <v>86260800</v>
      </c>
      <c r="E102" s="34">
        <v>74509002.05</v>
      </c>
      <c r="F102" s="35">
        <v>11751797.95</v>
      </c>
      <c r="G102" s="36"/>
    </row>
    <row r="103" spans="1:7" ht="24">
      <c r="A103" s="43" t="s">
        <v>169</v>
      </c>
      <c r="B103" s="32" t="s">
        <v>27</v>
      </c>
      <c r="C103" s="33" t="s">
        <v>170</v>
      </c>
      <c r="D103" s="34">
        <v>3517400</v>
      </c>
      <c r="E103" s="34">
        <v>3517396.17</v>
      </c>
      <c r="F103" s="35">
        <v>3.83</v>
      </c>
      <c r="G103" s="36"/>
    </row>
    <row r="104" spans="1:7" ht="24">
      <c r="A104" s="43" t="s">
        <v>171</v>
      </c>
      <c r="B104" s="32" t="s">
        <v>27</v>
      </c>
      <c r="C104" s="33" t="s">
        <v>172</v>
      </c>
      <c r="D104" s="34">
        <v>11428800</v>
      </c>
      <c r="E104" s="34">
        <v>5082773.2</v>
      </c>
      <c r="F104" s="35">
        <v>6346026.8</v>
      </c>
      <c r="G104" s="36"/>
    </row>
    <row r="105" spans="1:7" ht="24">
      <c r="A105" s="43" t="s">
        <v>173</v>
      </c>
      <c r="B105" s="32" t="s">
        <v>27</v>
      </c>
      <c r="C105" s="33" t="s">
        <v>174</v>
      </c>
      <c r="D105" s="34">
        <v>555000</v>
      </c>
      <c r="E105" s="34">
        <v>555000</v>
      </c>
      <c r="F105" s="35">
        <v>0</v>
      </c>
      <c r="G105" s="36"/>
    </row>
    <row r="106" spans="1:7" ht="15">
      <c r="A106" s="43" t="s">
        <v>175</v>
      </c>
      <c r="B106" s="32" t="s">
        <v>27</v>
      </c>
      <c r="C106" s="33" t="s">
        <v>176</v>
      </c>
      <c r="D106" s="34">
        <v>949000</v>
      </c>
      <c r="E106" s="34">
        <v>1144300</v>
      </c>
      <c r="F106" s="35">
        <v>0</v>
      </c>
      <c r="G106" s="36"/>
    </row>
    <row r="107" spans="1:7" ht="36">
      <c r="A107" s="43" t="s">
        <v>177</v>
      </c>
      <c r="B107" s="32" t="s">
        <v>27</v>
      </c>
      <c r="C107" s="33" t="s">
        <v>178</v>
      </c>
      <c r="D107" s="34">
        <v>68946000</v>
      </c>
      <c r="E107" s="34">
        <v>54040428.95</v>
      </c>
      <c r="F107" s="35">
        <v>14905571.05</v>
      </c>
      <c r="G107" s="36"/>
    </row>
    <row r="108" spans="1:7" ht="24">
      <c r="A108" s="43" t="s">
        <v>179</v>
      </c>
      <c r="B108" s="32" t="s">
        <v>27</v>
      </c>
      <c r="C108" s="33" t="s">
        <v>180</v>
      </c>
      <c r="D108" s="34">
        <v>159907700</v>
      </c>
      <c r="E108" s="34">
        <v>155204927.6</v>
      </c>
      <c r="F108" s="35">
        <v>4702772.4</v>
      </c>
      <c r="G108" s="36"/>
    </row>
    <row r="109" spans="1:7" ht="36">
      <c r="A109" s="43" t="s">
        <v>181</v>
      </c>
      <c r="B109" s="32" t="s">
        <v>27</v>
      </c>
      <c r="C109" s="33" t="s">
        <v>182</v>
      </c>
      <c r="D109" s="34">
        <v>2955200</v>
      </c>
      <c r="E109" s="34">
        <v>2955200</v>
      </c>
      <c r="F109" s="35">
        <v>0</v>
      </c>
      <c r="G109" s="36"/>
    </row>
    <row r="110" spans="1:7" ht="48">
      <c r="A110" s="43" t="s">
        <v>183</v>
      </c>
      <c r="B110" s="32" t="s">
        <v>27</v>
      </c>
      <c r="C110" s="33" t="s">
        <v>184</v>
      </c>
      <c r="D110" s="34">
        <v>21200</v>
      </c>
      <c r="E110" s="34">
        <v>21200</v>
      </c>
      <c r="F110" s="35">
        <v>0</v>
      </c>
      <c r="G110" s="36"/>
    </row>
    <row r="111" spans="1:7" ht="36">
      <c r="A111" s="43" t="s">
        <v>185</v>
      </c>
      <c r="B111" s="32" t="s">
        <v>27</v>
      </c>
      <c r="C111" s="33" t="s">
        <v>186</v>
      </c>
      <c r="D111" s="34">
        <v>35423500</v>
      </c>
      <c r="E111" s="34">
        <f>30304855+3263225</f>
        <v>33568080</v>
      </c>
      <c r="F111" s="35">
        <f>5118645-3263225</f>
        <v>1855420</v>
      </c>
      <c r="G111" s="36"/>
    </row>
    <row r="112" spans="1:7" ht="48">
      <c r="A112" s="43" t="s">
        <v>187</v>
      </c>
      <c r="B112" s="32" t="s">
        <v>27</v>
      </c>
      <c r="C112" s="33" t="s">
        <v>188</v>
      </c>
      <c r="D112" s="34">
        <v>144700</v>
      </c>
      <c r="E112" s="34">
        <v>144700</v>
      </c>
      <c r="F112" s="35">
        <v>0</v>
      </c>
      <c r="G112" s="36"/>
    </row>
    <row r="113" spans="1:7" ht="24">
      <c r="A113" s="43" t="s">
        <v>189</v>
      </c>
      <c r="B113" s="32" t="s">
        <v>27</v>
      </c>
      <c r="C113" s="33" t="s">
        <v>190</v>
      </c>
      <c r="D113" s="34">
        <v>40058699.2</v>
      </c>
      <c r="E113" s="34">
        <v>40257560.2</v>
      </c>
      <c r="F113" s="35">
        <v>0</v>
      </c>
      <c r="G113" s="36"/>
    </row>
    <row r="114" spans="1:7" ht="36">
      <c r="A114" s="43" t="s">
        <v>191</v>
      </c>
      <c r="B114" s="32" t="s">
        <v>27</v>
      </c>
      <c r="C114" s="33" t="s">
        <v>192</v>
      </c>
      <c r="D114" s="34">
        <v>0</v>
      </c>
      <c r="E114" s="34">
        <v>-11061127.63</v>
      </c>
      <c r="F114" s="35">
        <v>0</v>
      </c>
      <c r="G114" s="36"/>
    </row>
    <row r="115" spans="1:7" ht="96">
      <c r="A115" s="43" t="s">
        <v>193</v>
      </c>
      <c r="B115" s="32" t="s">
        <v>27</v>
      </c>
      <c r="C115" s="33" t="s">
        <v>194</v>
      </c>
      <c r="D115" s="34">
        <v>6555000</v>
      </c>
      <c r="E115" s="34">
        <v>7786816.26</v>
      </c>
      <c r="F115" s="35">
        <v>0</v>
      </c>
      <c r="G115" s="36"/>
    </row>
    <row r="116" spans="1:7" ht="108">
      <c r="A116" s="43" t="s">
        <v>195</v>
      </c>
      <c r="B116" s="32" t="s">
        <v>27</v>
      </c>
      <c r="C116" s="33" t="s">
        <v>196</v>
      </c>
      <c r="D116" s="34">
        <v>300000</v>
      </c>
      <c r="E116" s="34">
        <v>128418.86</v>
      </c>
      <c r="F116" s="35">
        <v>171581.14</v>
      </c>
      <c r="G116" s="36"/>
    </row>
    <row r="117" spans="1:7" ht="72">
      <c r="A117" s="43" t="s">
        <v>197</v>
      </c>
      <c r="B117" s="32" t="s">
        <v>27</v>
      </c>
      <c r="C117" s="33" t="s">
        <v>198</v>
      </c>
      <c r="D117" s="34">
        <v>294000</v>
      </c>
      <c r="E117" s="34">
        <v>255453.45</v>
      </c>
      <c r="F117" s="35">
        <v>38546.55</v>
      </c>
      <c r="G117" s="36"/>
    </row>
    <row r="118" spans="1:7" ht="48">
      <c r="A118" s="43" t="s">
        <v>199</v>
      </c>
      <c r="B118" s="32" t="s">
        <v>27</v>
      </c>
      <c r="C118" s="33" t="s">
        <v>200</v>
      </c>
      <c r="D118" s="34">
        <v>0</v>
      </c>
      <c r="E118" s="34">
        <v>2940.61</v>
      </c>
      <c r="F118" s="35">
        <v>0</v>
      </c>
      <c r="G118" s="36"/>
    </row>
    <row r="119" spans="1:7" ht="72">
      <c r="A119" s="43" t="s">
        <v>201</v>
      </c>
      <c r="B119" s="32" t="s">
        <v>27</v>
      </c>
      <c r="C119" s="33" t="s">
        <v>202</v>
      </c>
      <c r="D119" s="34">
        <v>0</v>
      </c>
      <c r="E119" s="34">
        <v>44.58</v>
      </c>
      <c r="F119" s="35">
        <v>0</v>
      </c>
      <c r="G119" s="36"/>
    </row>
    <row r="120" spans="1:7" ht="48">
      <c r="A120" s="43" t="s">
        <v>203</v>
      </c>
      <c r="B120" s="32" t="s">
        <v>27</v>
      </c>
      <c r="C120" s="33" t="s">
        <v>204</v>
      </c>
      <c r="D120" s="34">
        <v>146000</v>
      </c>
      <c r="E120" s="34">
        <v>55850</v>
      </c>
      <c r="F120" s="35">
        <v>90150</v>
      </c>
      <c r="G120" s="36"/>
    </row>
    <row r="121" spans="1:7" ht="72">
      <c r="A121" s="43" t="s">
        <v>150</v>
      </c>
      <c r="B121" s="32" t="s">
        <v>27</v>
      </c>
      <c r="C121" s="33" t="s">
        <v>205</v>
      </c>
      <c r="D121" s="34">
        <v>0</v>
      </c>
      <c r="E121" s="34">
        <v>12312.8</v>
      </c>
      <c r="F121" s="35">
        <v>0</v>
      </c>
      <c r="G121" s="36"/>
    </row>
    <row r="122" spans="1:7" ht="84">
      <c r="A122" s="43" t="s">
        <v>206</v>
      </c>
      <c r="B122" s="32" t="s">
        <v>27</v>
      </c>
      <c r="C122" s="33" t="s">
        <v>207</v>
      </c>
      <c r="D122" s="34">
        <v>20000</v>
      </c>
      <c r="E122" s="34">
        <v>10160</v>
      </c>
      <c r="F122" s="35">
        <v>9840</v>
      </c>
      <c r="G122" s="36"/>
    </row>
    <row r="123" spans="1:7" ht="156">
      <c r="A123" s="43" t="s">
        <v>208</v>
      </c>
      <c r="B123" s="32" t="s">
        <v>27</v>
      </c>
      <c r="C123" s="33" t="s">
        <v>209</v>
      </c>
      <c r="D123" s="34">
        <v>13258000</v>
      </c>
      <c r="E123" s="34">
        <v>142754.4</v>
      </c>
      <c r="F123" s="35">
        <v>13115245.6</v>
      </c>
      <c r="G123" s="36"/>
    </row>
    <row r="124" spans="1:7" ht="36">
      <c r="A124" s="43" t="s">
        <v>210</v>
      </c>
      <c r="B124" s="32" t="s">
        <v>27</v>
      </c>
      <c r="C124" s="33" t="s">
        <v>211</v>
      </c>
      <c r="D124" s="34">
        <v>4000000</v>
      </c>
      <c r="E124" s="34">
        <v>1991143.42</v>
      </c>
      <c r="F124" s="35">
        <v>2008856.58</v>
      </c>
      <c r="G124" s="36"/>
    </row>
    <row r="125" spans="1:7" ht="48">
      <c r="A125" s="43" t="s">
        <v>212</v>
      </c>
      <c r="B125" s="32" t="s">
        <v>27</v>
      </c>
      <c r="C125" s="33" t="s">
        <v>213</v>
      </c>
      <c r="D125" s="34">
        <v>0</v>
      </c>
      <c r="E125" s="34">
        <v>48228.06</v>
      </c>
      <c r="F125" s="35">
        <v>0</v>
      </c>
      <c r="G125" s="36"/>
    </row>
    <row r="126" spans="1:7" ht="36">
      <c r="A126" s="43" t="s">
        <v>29</v>
      </c>
      <c r="B126" s="32" t="s">
        <v>27</v>
      </c>
      <c r="C126" s="33" t="s">
        <v>214</v>
      </c>
      <c r="D126" s="34">
        <v>0</v>
      </c>
      <c r="E126" s="34">
        <v>59100</v>
      </c>
      <c r="F126" s="35">
        <v>0</v>
      </c>
      <c r="G126" s="36"/>
    </row>
    <row r="127" spans="1:7" ht="24">
      <c r="A127" s="43" t="s">
        <v>189</v>
      </c>
      <c r="B127" s="32" t="s">
        <v>27</v>
      </c>
      <c r="C127" s="33" t="s">
        <v>215</v>
      </c>
      <c r="D127" s="34">
        <v>12647265</v>
      </c>
      <c r="E127" s="34">
        <v>12647265</v>
      </c>
      <c r="F127" s="35">
        <v>0</v>
      </c>
      <c r="G127" s="36"/>
    </row>
    <row r="128" spans="1:7" ht="24">
      <c r="A128" s="43" t="s">
        <v>216</v>
      </c>
      <c r="B128" s="32" t="s">
        <v>27</v>
      </c>
      <c r="C128" s="33" t="s">
        <v>217</v>
      </c>
      <c r="D128" s="34">
        <v>10000</v>
      </c>
      <c r="E128" s="34">
        <v>30000</v>
      </c>
      <c r="F128" s="35">
        <v>0</v>
      </c>
      <c r="G128" s="36"/>
    </row>
    <row r="129" spans="1:7" ht="36">
      <c r="A129" s="43" t="s">
        <v>152</v>
      </c>
      <c r="B129" s="32" t="s">
        <v>27</v>
      </c>
      <c r="C129" s="33" t="s">
        <v>218</v>
      </c>
      <c r="D129" s="34">
        <v>3883429</v>
      </c>
      <c r="E129" s="34">
        <v>4009731.13</v>
      </c>
      <c r="F129" s="35">
        <v>0</v>
      </c>
      <c r="G129" s="36"/>
    </row>
    <row r="130" spans="1:7" ht="24">
      <c r="A130" s="43" t="s">
        <v>154</v>
      </c>
      <c r="B130" s="32" t="s">
        <v>27</v>
      </c>
      <c r="C130" s="33" t="s">
        <v>219</v>
      </c>
      <c r="D130" s="34">
        <v>621000</v>
      </c>
      <c r="E130" s="34">
        <v>1088142.75</v>
      </c>
      <c r="F130" s="35">
        <v>0</v>
      </c>
      <c r="G130" s="36"/>
    </row>
    <row r="131" spans="1:7" ht="48">
      <c r="A131" s="43" t="s">
        <v>220</v>
      </c>
      <c r="B131" s="32" t="s">
        <v>27</v>
      </c>
      <c r="C131" s="33" t="s">
        <v>221</v>
      </c>
      <c r="D131" s="34">
        <v>16000</v>
      </c>
      <c r="E131" s="34">
        <v>20307.65</v>
      </c>
      <c r="F131" s="35">
        <v>0</v>
      </c>
      <c r="G131" s="36"/>
    </row>
    <row r="132" spans="1:7" ht="60">
      <c r="A132" s="43" t="s">
        <v>156</v>
      </c>
      <c r="B132" s="32" t="s">
        <v>27</v>
      </c>
      <c r="C132" s="33" t="s">
        <v>222</v>
      </c>
      <c r="D132" s="34">
        <v>0</v>
      </c>
      <c r="E132" s="34">
        <v>7329.12</v>
      </c>
      <c r="F132" s="35">
        <v>0</v>
      </c>
      <c r="G132" s="36"/>
    </row>
    <row r="133" spans="1:7" ht="48">
      <c r="A133" s="43" t="s">
        <v>223</v>
      </c>
      <c r="B133" s="32" t="s">
        <v>27</v>
      </c>
      <c r="C133" s="33" t="s">
        <v>224</v>
      </c>
      <c r="D133" s="34">
        <v>1152067</v>
      </c>
      <c r="E133" s="34">
        <v>1152067</v>
      </c>
      <c r="F133" s="35">
        <v>0</v>
      </c>
      <c r="G133" s="36"/>
    </row>
    <row r="134" spans="1:7" ht="48">
      <c r="A134" s="43" t="s">
        <v>225</v>
      </c>
      <c r="B134" s="32" t="s">
        <v>27</v>
      </c>
      <c r="C134" s="33" t="s">
        <v>226</v>
      </c>
      <c r="D134" s="34">
        <v>4780254</v>
      </c>
      <c r="E134" s="34">
        <v>4780254</v>
      </c>
      <c r="F134" s="35">
        <v>0</v>
      </c>
      <c r="G134" s="36"/>
    </row>
    <row r="135" spans="1:7" ht="15">
      <c r="A135" s="43" t="s">
        <v>175</v>
      </c>
      <c r="B135" s="32" t="s">
        <v>27</v>
      </c>
      <c r="C135" s="33" t="s">
        <v>227</v>
      </c>
      <c r="D135" s="34">
        <v>83425001</v>
      </c>
      <c r="E135" s="34">
        <v>77022201</v>
      </c>
      <c r="F135" s="35">
        <v>6402800</v>
      </c>
      <c r="G135" s="36"/>
    </row>
    <row r="136" spans="1:7" ht="24">
      <c r="A136" s="43" t="s">
        <v>179</v>
      </c>
      <c r="B136" s="32" t="s">
        <v>27</v>
      </c>
      <c r="C136" s="33" t="s">
        <v>228</v>
      </c>
      <c r="D136" s="34">
        <v>2173700</v>
      </c>
      <c r="E136" s="34">
        <v>2173700</v>
      </c>
      <c r="F136" s="35">
        <v>0</v>
      </c>
      <c r="G136" s="36"/>
    </row>
    <row r="137" spans="1:7" ht="15">
      <c r="A137" s="43" t="s">
        <v>229</v>
      </c>
      <c r="B137" s="32" t="s">
        <v>27</v>
      </c>
      <c r="C137" s="33" t="s">
        <v>230</v>
      </c>
      <c r="D137" s="34">
        <v>584413900</v>
      </c>
      <c r="E137" s="34">
        <v>542622000</v>
      </c>
      <c r="F137" s="35">
        <v>41791900</v>
      </c>
      <c r="G137" s="36"/>
    </row>
    <row r="138" spans="1:7" ht="24">
      <c r="A138" s="43" t="s">
        <v>189</v>
      </c>
      <c r="B138" s="32" t="s">
        <v>27</v>
      </c>
      <c r="C138" s="33" t="s">
        <v>231</v>
      </c>
      <c r="D138" s="34">
        <v>0</v>
      </c>
      <c r="E138" s="34">
        <v>350000</v>
      </c>
      <c r="F138" s="35">
        <v>0</v>
      </c>
      <c r="G138" s="36"/>
    </row>
    <row r="139" spans="1:7" ht="36">
      <c r="A139" s="43" t="s">
        <v>191</v>
      </c>
      <c r="B139" s="32" t="s">
        <v>27</v>
      </c>
      <c r="C139" s="33" t="s">
        <v>232</v>
      </c>
      <c r="D139" s="34">
        <v>0</v>
      </c>
      <c r="E139" s="34">
        <v>-2184708.19</v>
      </c>
      <c r="F139" s="35">
        <v>0</v>
      </c>
      <c r="G139" s="36"/>
    </row>
    <row r="140" spans="1:7" ht="48">
      <c r="A140" s="43" t="s">
        <v>220</v>
      </c>
      <c r="B140" s="32" t="s">
        <v>27</v>
      </c>
      <c r="C140" s="33" t="s">
        <v>233</v>
      </c>
      <c r="D140" s="34">
        <v>43000</v>
      </c>
      <c r="E140" s="34">
        <v>30431.2</v>
      </c>
      <c r="F140" s="35">
        <v>12568.8</v>
      </c>
      <c r="G140" s="36"/>
    </row>
    <row r="141" spans="1:7" ht="24">
      <c r="A141" s="43" t="s">
        <v>234</v>
      </c>
      <c r="B141" s="32" t="s">
        <v>27</v>
      </c>
      <c r="C141" s="33" t="s">
        <v>235</v>
      </c>
      <c r="D141" s="34">
        <v>175200</v>
      </c>
      <c r="E141" s="34">
        <v>175200</v>
      </c>
      <c r="F141" s="35">
        <v>0</v>
      </c>
      <c r="G141" s="36"/>
    </row>
    <row r="142" spans="1:7" ht="15">
      <c r="A142" s="43" t="s">
        <v>175</v>
      </c>
      <c r="B142" s="32" t="s">
        <v>27</v>
      </c>
      <c r="C142" s="33" t="s">
        <v>236</v>
      </c>
      <c r="D142" s="34">
        <v>0</v>
      </c>
      <c r="E142" s="34">
        <v>2522800</v>
      </c>
      <c r="F142" s="35">
        <v>0</v>
      </c>
      <c r="G142" s="36"/>
    </row>
    <row r="143" spans="1:7" ht="24">
      <c r="A143" s="43" t="s">
        <v>237</v>
      </c>
      <c r="B143" s="32" t="s">
        <v>27</v>
      </c>
      <c r="C143" s="33" t="s">
        <v>238</v>
      </c>
      <c r="D143" s="34">
        <v>173619000</v>
      </c>
      <c r="E143" s="34">
        <v>115752000</v>
      </c>
      <c r="F143" s="35">
        <v>57867000</v>
      </c>
      <c r="G143" s="36"/>
    </row>
    <row r="144" spans="1:7" ht="15">
      <c r="A144" s="43" t="s">
        <v>175</v>
      </c>
      <c r="B144" s="32" t="s">
        <v>27</v>
      </c>
      <c r="C144" s="33" t="s">
        <v>239</v>
      </c>
      <c r="D144" s="34">
        <v>262165000</v>
      </c>
      <c r="E144" s="34">
        <v>196623000</v>
      </c>
      <c r="F144" s="35">
        <v>65542000</v>
      </c>
      <c r="G144" s="36"/>
    </row>
    <row r="145" spans="1:7" ht="12" customHeight="1">
      <c r="A145" s="37"/>
      <c r="B145" s="38"/>
      <c r="C145" s="38"/>
      <c r="D145" s="38"/>
      <c r="E145" s="38"/>
      <c r="F145" s="38"/>
      <c r="G145" s="37"/>
    </row>
    <row r="146" spans="1:7" ht="33.75" customHeight="1">
      <c r="A146" s="81"/>
      <c r="B146" s="82"/>
      <c r="C146" s="82"/>
      <c r="D146" s="82"/>
      <c r="E146" s="82"/>
      <c r="F146" s="82"/>
      <c r="G146" s="39"/>
    </row>
  </sheetData>
  <sheetProtection/>
  <mergeCells count="12">
    <mergeCell ref="A146:F146"/>
    <mergeCell ref="A13:A14"/>
    <mergeCell ref="B13:B14"/>
    <mergeCell ref="C13:C14"/>
    <mergeCell ref="D13:D14"/>
    <mergeCell ref="E13:E14"/>
    <mergeCell ref="A2:D2"/>
    <mergeCell ref="A4:D4"/>
    <mergeCell ref="B6:D6"/>
    <mergeCell ref="B7:D7"/>
    <mergeCell ref="A11:F11"/>
    <mergeCell ref="F13:F1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2"/>
  <sheetViews>
    <sheetView showGridLines="0" zoomScaleSheetLayoutView="100" workbookViewId="0" topLeftCell="A1">
      <selection activeCell="G410" sqref="G1:H16384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8" width="14.140625" style="1" hidden="1" customWidth="1"/>
    <col min="9" max="16384" width="9.140625" style="1" customWidth="1"/>
  </cols>
  <sheetData>
    <row r="1" spans="1:8" ht="15" customHeight="1">
      <c r="A1" s="77" t="s">
        <v>240</v>
      </c>
      <c r="B1" s="78"/>
      <c r="C1" s="78"/>
      <c r="D1" s="78"/>
      <c r="E1" s="78"/>
      <c r="F1" s="78"/>
      <c r="G1" s="3"/>
      <c r="H1" s="3"/>
    </row>
    <row r="2" spans="1:8" ht="9" customHeight="1">
      <c r="A2" s="40"/>
      <c r="B2" s="40"/>
      <c r="C2" s="40"/>
      <c r="D2" s="9"/>
      <c r="E2" s="9"/>
      <c r="F2" s="41" t="s">
        <v>241</v>
      </c>
      <c r="G2" s="8"/>
      <c r="H2" s="8"/>
    </row>
    <row r="3" spans="1:8" ht="27" customHeight="1">
      <c r="A3" s="85" t="s">
        <v>20</v>
      </c>
      <c r="B3" s="87" t="s">
        <v>21</v>
      </c>
      <c r="C3" s="87" t="s">
        <v>242</v>
      </c>
      <c r="D3" s="79" t="s">
        <v>23</v>
      </c>
      <c r="E3" s="79" t="s">
        <v>24</v>
      </c>
      <c r="F3" s="79" t="s">
        <v>25</v>
      </c>
      <c r="G3" s="83"/>
      <c r="H3" s="4"/>
    </row>
    <row r="4" spans="1:8" ht="10.5" customHeight="1">
      <c r="A4" s="86"/>
      <c r="B4" s="88"/>
      <c r="C4" s="88"/>
      <c r="D4" s="80"/>
      <c r="E4" s="80"/>
      <c r="F4" s="80"/>
      <c r="G4" s="84"/>
      <c r="H4" s="22"/>
    </row>
    <row r="5" spans="1:8" ht="15.75" customHeight="1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4"/>
      <c r="H5" s="24"/>
    </row>
    <row r="6" spans="1:8" ht="24">
      <c r="A6" s="25" t="s">
        <v>243</v>
      </c>
      <c r="B6" s="26" t="s">
        <v>244</v>
      </c>
      <c r="C6" s="27" t="s">
        <v>28</v>
      </c>
      <c r="D6" s="28">
        <v>2368533805.36</v>
      </c>
      <c r="E6" s="28">
        <v>1977185885.84</v>
      </c>
      <c r="F6" s="29">
        <v>391347919.52</v>
      </c>
      <c r="G6" s="30"/>
      <c r="H6" s="30"/>
    </row>
    <row r="7" spans="1:8" ht="24">
      <c r="A7" s="31" t="s">
        <v>245</v>
      </c>
      <c r="B7" s="32" t="s">
        <v>244</v>
      </c>
      <c r="C7" s="33" t="s">
        <v>246</v>
      </c>
      <c r="D7" s="34">
        <v>1682658</v>
      </c>
      <c r="E7" s="34">
        <v>1445200.33</v>
      </c>
      <c r="F7" s="35">
        <v>237457.67</v>
      </c>
      <c r="G7" s="36"/>
      <c r="H7" s="36"/>
    </row>
    <row r="8" spans="1:8" ht="36">
      <c r="A8" s="31" t="s">
        <v>247</v>
      </c>
      <c r="B8" s="32" t="s">
        <v>244</v>
      </c>
      <c r="C8" s="33" t="s">
        <v>248</v>
      </c>
      <c r="D8" s="34">
        <v>88000</v>
      </c>
      <c r="E8" s="34">
        <v>0</v>
      </c>
      <c r="F8" s="35">
        <v>88000</v>
      </c>
      <c r="G8" s="36"/>
      <c r="H8" s="36"/>
    </row>
    <row r="9" spans="1:8" ht="36">
      <c r="A9" s="31" t="s">
        <v>249</v>
      </c>
      <c r="B9" s="32" t="s">
        <v>244</v>
      </c>
      <c r="C9" s="33" t="s">
        <v>250</v>
      </c>
      <c r="D9" s="34">
        <v>506955</v>
      </c>
      <c r="E9" s="34">
        <v>376703.62</v>
      </c>
      <c r="F9" s="35">
        <v>130251.38</v>
      </c>
      <c r="G9" s="36"/>
      <c r="H9" s="36"/>
    </row>
    <row r="10" spans="1:8" ht="24">
      <c r="A10" s="31" t="s">
        <v>251</v>
      </c>
      <c r="B10" s="32" t="s">
        <v>244</v>
      </c>
      <c r="C10" s="33" t="s">
        <v>252</v>
      </c>
      <c r="D10" s="34">
        <v>632724</v>
      </c>
      <c r="E10" s="34">
        <v>339835</v>
      </c>
      <c r="F10" s="35">
        <v>292889</v>
      </c>
      <c r="G10" s="36"/>
      <c r="H10" s="36"/>
    </row>
    <row r="11" spans="1:8" ht="24">
      <c r="A11" s="31" t="s">
        <v>245</v>
      </c>
      <c r="B11" s="32" t="s">
        <v>244</v>
      </c>
      <c r="C11" s="33" t="s">
        <v>253</v>
      </c>
      <c r="D11" s="34">
        <v>24155038</v>
      </c>
      <c r="E11" s="34">
        <v>18945541.04</v>
      </c>
      <c r="F11" s="35">
        <v>5209496.96</v>
      </c>
      <c r="G11" s="36"/>
      <c r="H11" s="36"/>
    </row>
    <row r="12" spans="1:8" ht="36">
      <c r="A12" s="31" t="s">
        <v>247</v>
      </c>
      <c r="B12" s="32" t="s">
        <v>244</v>
      </c>
      <c r="C12" s="33" t="s">
        <v>254</v>
      </c>
      <c r="D12" s="34">
        <v>183450</v>
      </c>
      <c r="E12" s="34">
        <v>37404.96</v>
      </c>
      <c r="F12" s="35">
        <v>146045.04</v>
      </c>
      <c r="G12" s="36"/>
      <c r="H12" s="36"/>
    </row>
    <row r="13" spans="1:8" ht="36">
      <c r="A13" s="31" t="s">
        <v>249</v>
      </c>
      <c r="B13" s="32" t="s">
        <v>244</v>
      </c>
      <c r="C13" s="33" t="s">
        <v>255</v>
      </c>
      <c r="D13" s="34">
        <v>7228383</v>
      </c>
      <c r="E13" s="34">
        <v>5475996.85</v>
      </c>
      <c r="F13" s="35">
        <v>1752386.15</v>
      </c>
      <c r="G13" s="36"/>
      <c r="H13" s="36"/>
    </row>
    <row r="14" spans="1:8" ht="24">
      <c r="A14" s="31" t="s">
        <v>251</v>
      </c>
      <c r="B14" s="32" t="s">
        <v>244</v>
      </c>
      <c r="C14" s="33" t="s">
        <v>256</v>
      </c>
      <c r="D14" s="34">
        <v>1338441</v>
      </c>
      <c r="E14" s="34">
        <v>754450.28</v>
      </c>
      <c r="F14" s="35">
        <v>583990.72</v>
      </c>
      <c r="G14" s="36"/>
      <c r="H14" s="36"/>
    </row>
    <row r="15" spans="1:8" ht="15">
      <c r="A15" s="31" t="s">
        <v>257</v>
      </c>
      <c r="B15" s="32" t="s">
        <v>244</v>
      </c>
      <c r="C15" s="33" t="s">
        <v>258</v>
      </c>
      <c r="D15" s="34">
        <v>5467404</v>
      </c>
      <c r="E15" s="34">
        <v>3723107.32</v>
      </c>
      <c r="F15" s="35">
        <v>1744296.68</v>
      </c>
      <c r="G15" s="36"/>
      <c r="H15" s="36"/>
    </row>
    <row r="16" spans="1:8" ht="15">
      <c r="A16" s="31" t="s">
        <v>259</v>
      </c>
      <c r="B16" s="32" t="s">
        <v>244</v>
      </c>
      <c r="C16" s="33" t="s">
        <v>260</v>
      </c>
      <c r="D16" s="34">
        <v>23000</v>
      </c>
      <c r="E16" s="34">
        <v>0</v>
      </c>
      <c r="F16" s="35">
        <v>23000</v>
      </c>
      <c r="G16" s="36"/>
      <c r="H16" s="36"/>
    </row>
    <row r="17" spans="1:8" ht="24">
      <c r="A17" s="31" t="s">
        <v>245</v>
      </c>
      <c r="B17" s="32" t="s">
        <v>244</v>
      </c>
      <c r="C17" s="33" t="s">
        <v>261</v>
      </c>
      <c r="D17" s="34">
        <v>17356673</v>
      </c>
      <c r="E17" s="34">
        <v>14987752.5</v>
      </c>
      <c r="F17" s="35">
        <v>2368920.5</v>
      </c>
      <c r="G17" s="36"/>
      <c r="H17" s="36"/>
    </row>
    <row r="18" spans="1:8" ht="36">
      <c r="A18" s="31" t="s">
        <v>247</v>
      </c>
      <c r="B18" s="32" t="s">
        <v>244</v>
      </c>
      <c r="C18" s="33" t="s">
        <v>262</v>
      </c>
      <c r="D18" s="34">
        <v>5872</v>
      </c>
      <c r="E18" s="34">
        <v>0</v>
      </c>
      <c r="F18" s="35">
        <v>5872</v>
      </c>
      <c r="G18" s="36"/>
      <c r="H18" s="36"/>
    </row>
    <row r="19" spans="1:8" ht="36">
      <c r="A19" s="31" t="s">
        <v>249</v>
      </c>
      <c r="B19" s="32" t="s">
        <v>244</v>
      </c>
      <c r="C19" s="33" t="s">
        <v>263</v>
      </c>
      <c r="D19" s="34">
        <v>5174069</v>
      </c>
      <c r="E19" s="34">
        <v>4308719.99</v>
      </c>
      <c r="F19" s="35">
        <v>865349.01</v>
      </c>
      <c r="G19" s="36"/>
      <c r="H19" s="36"/>
    </row>
    <row r="20" spans="1:8" ht="24">
      <c r="A20" s="31" t="s">
        <v>251</v>
      </c>
      <c r="B20" s="32" t="s">
        <v>244</v>
      </c>
      <c r="C20" s="33" t="s">
        <v>264</v>
      </c>
      <c r="D20" s="34">
        <v>788604</v>
      </c>
      <c r="E20" s="34">
        <v>626051.8</v>
      </c>
      <c r="F20" s="35">
        <v>162552.2</v>
      </c>
      <c r="G20" s="36"/>
      <c r="H20" s="36"/>
    </row>
    <row r="21" spans="1:8" ht="15">
      <c r="A21" s="31" t="s">
        <v>257</v>
      </c>
      <c r="B21" s="32" t="s">
        <v>244</v>
      </c>
      <c r="C21" s="33" t="s">
        <v>265</v>
      </c>
      <c r="D21" s="34">
        <v>4177656</v>
      </c>
      <c r="E21" s="34">
        <v>3145096.11</v>
      </c>
      <c r="F21" s="35">
        <v>1032559.89</v>
      </c>
      <c r="G21" s="36"/>
      <c r="H21" s="36"/>
    </row>
    <row r="22" spans="1:8" ht="15">
      <c r="A22" s="31" t="s">
        <v>266</v>
      </c>
      <c r="B22" s="32" t="s">
        <v>244</v>
      </c>
      <c r="C22" s="33" t="s">
        <v>267</v>
      </c>
      <c r="D22" s="34">
        <v>6357.11</v>
      </c>
      <c r="E22" s="34">
        <v>6357.11</v>
      </c>
      <c r="F22" s="35">
        <v>0</v>
      </c>
      <c r="G22" s="36"/>
      <c r="H22" s="36"/>
    </row>
    <row r="23" spans="1:8" ht="15">
      <c r="A23" s="31" t="s">
        <v>257</v>
      </c>
      <c r="B23" s="32" t="s">
        <v>244</v>
      </c>
      <c r="C23" s="33" t="s">
        <v>268</v>
      </c>
      <c r="D23" s="34">
        <v>120000</v>
      </c>
      <c r="E23" s="34">
        <v>120000</v>
      </c>
      <c r="F23" s="35">
        <v>0</v>
      </c>
      <c r="G23" s="36"/>
      <c r="H23" s="36"/>
    </row>
    <row r="24" spans="1:8" ht="15">
      <c r="A24" s="31" t="s">
        <v>257</v>
      </c>
      <c r="B24" s="32" t="s">
        <v>244</v>
      </c>
      <c r="C24" s="33" t="s">
        <v>269</v>
      </c>
      <c r="D24" s="34">
        <v>21200</v>
      </c>
      <c r="E24" s="34">
        <v>0</v>
      </c>
      <c r="F24" s="35">
        <v>21200</v>
      </c>
      <c r="G24" s="36"/>
      <c r="H24" s="36"/>
    </row>
    <row r="25" spans="1:8" ht="15">
      <c r="A25" s="31" t="s">
        <v>270</v>
      </c>
      <c r="B25" s="32" t="s">
        <v>244</v>
      </c>
      <c r="C25" s="33" t="s">
        <v>271</v>
      </c>
      <c r="D25" s="34">
        <v>1237076.09</v>
      </c>
      <c r="E25" s="34">
        <v>0</v>
      </c>
      <c r="F25" s="35">
        <v>1237076.09</v>
      </c>
      <c r="G25" s="36"/>
      <c r="H25" s="36"/>
    </row>
    <row r="26" spans="1:8" ht="24">
      <c r="A26" s="31" t="s">
        <v>272</v>
      </c>
      <c r="B26" s="32" t="s">
        <v>244</v>
      </c>
      <c r="C26" s="33" t="s">
        <v>273</v>
      </c>
      <c r="D26" s="34">
        <v>10926700</v>
      </c>
      <c r="E26" s="34">
        <v>10649977.94</v>
      </c>
      <c r="F26" s="35">
        <v>276722.06</v>
      </c>
      <c r="G26" s="36"/>
      <c r="H26" s="36"/>
    </row>
    <row r="27" spans="1:8" ht="15">
      <c r="A27" s="31" t="s">
        <v>274</v>
      </c>
      <c r="B27" s="32" t="s">
        <v>244</v>
      </c>
      <c r="C27" s="33" t="s">
        <v>275</v>
      </c>
      <c r="D27" s="34">
        <v>6102000</v>
      </c>
      <c r="E27" s="34">
        <v>4000000</v>
      </c>
      <c r="F27" s="35">
        <v>2102000</v>
      </c>
      <c r="G27" s="36"/>
      <c r="H27" s="36"/>
    </row>
    <row r="28" spans="1:8" ht="24">
      <c r="A28" s="31" t="s">
        <v>272</v>
      </c>
      <c r="B28" s="32" t="s">
        <v>244</v>
      </c>
      <c r="C28" s="33" t="s">
        <v>276</v>
      </c>
      <c r="D28" s="34">
        <v>73300</v>
      </c>
      <c r="E28" s="34">
        <v>59587</v>
      </c>
      <c r="F28" s="35">
        <v>13713</v>
      </c>
      <c r="G28" s="36"/>
      <c r="H28" s="36"/>
    </row>
    <row r="29" spans="1:8" ht="15">
      <c r="A29" s="31" t="s">
        <v>266</v>
      </c>
      <c r="B29" s="32" t="s">
        <v>244</v>
      </c>
      <c r="C29" s="33" t="s">
        <v>277</v>
      </c>
      <c r="D29" s="34">
        <v>50000</v>
      </c>
      <c r="E29" s="34">
        <v>50000</v>
      </c>
      <c r="F29" s="35">
        <v>0</v>
      </c>
      <c r="G29" s="36"/>
      <c r="H29" s="36"/>
    </row>
    <row r="30" spans="1:8" ht="24">
      <c r="A30" s="31" t="s">
        <v>272</v>
      </c>
      <c r="B30" s="32" t="s">
        <v>244</v>
      </c>
      <c r="C30" s="33" t="s">
        <v>278</v>
      </c>
      <c r="D30" s="34">
        <v>5102000</v>
      </c>
      <c r="E30" s="34">
        <v>5102000</v>
      </c>
      <c r="F30" s="35">
        <v>0</v>
      </c>
      <c r="G30" s="36"/>
      <c r="H30" s="36"/>
    </row>
    <row r="31" spans="1:8" ht="48">
      <c r="A31" s="31" t="s">
        <v>279</v>
      </c>
      <c r="B31" s="32" t="s">
        <v>244</v>
      </c>
      <c r="C31" s="33" t="s">
        <v>280</v>
      </c>
      <c r="D31" s="34">
        <v>435869</v>
      </c>
      <c r="E31" s="34">
        <v>435869</v>
      </c>
      <c r="F31" s="35">
        <v>0</v>
      </c>
      <c r="G31" s="36"/>
      <c r="H31" s="36"/>
    </row>
    <row r="32" spans="1:8" ht="15">
      <c r="A32" s="31" t="s">
        <v>257</v>
      </c>
      <c r="B32" s="32" t="s">
        <v>244</v>
      </c>
      <c r="C32" s="33" t="s">
        <v>281</v>
      </c>
      <c r="D32" s="34">
        <v>100</v>
      </c>
      <c r="E32" s="34">
        <v>0</v>
      </c>
      <c r="F32" s="35">
        <v>100</v>
      </c>
      <c r="G32" s="36"/>
      <c r="H32" s="36"/>
    </row>
    <row r="33" spans="1:8" ht="15">
      <c r="A33" s="31" t="s">
        <v>257</v>
      </c>
      <c r="B33" s="32" t="s">
        <v>244</v>
      </c>
      <c r="C33" s="33" t="s">
        <v>282</v>
      </c>
      <c r="D33" s="34">
        <v>106400</v>
      </c>
      <c r="E33" s="34">
        <v>85944.79</v>
      </c>
      <c r="F33" s="35">
        <v>20455.21</v>
      </c>
      <c r="G33" s="36"/>
      <c r="H33" s="36"/>
    </row>
    <row r="34" spans="1:8" ht="48">
      <c r="A34" s="31" t="s">
        <v>279</v>
      </c>
      <c r="B34" s="32" t="s">
        <v>244</v>
      </c>
      <c r="C34" s="33" t="s">
        <v>283</v>
      </c>
      <c r="D34" s="34">
        <v>12521493</v>
      </c>
      <c r="E34" s="34">
        <v>12521493</v>
      </c>
      <c r="F34" s="35">
        <v>0</v>
      </c>
      <c r="G34" s="36"/>
      <c r="H34" s="36"/>
    </row>
    <row r="35" spans="1:8" ht="15">
      <c r="A35" s="31" t="s">
        <v>284</v>
      </c>
      <c r="B35" s="32" t="s">
        <v>244</v>
      </c>
      <c r="C35" s="33" t="s">
        <v>285</v>
      </c>
      <c r="D35" s="34">
        <v>300000</v>
      </c>
      <c r="E35" s="34">
        <v>300000</v>
      </c>
      <c r="F35" s="35">
        <v>0</v>
      </c>
      <c r="G35" s="36"/>
      <c r="H35" s="36"/>
    </row>
    <row r="36" spans="1:8" ht="48">
      <c r="A36" s="31" t="s">
        <v>279</v>
      </c>
      <c r="B36" s="32" t="s">
        <v>244</v>
      </c>
      <c r="C36" s="33" t="s">
        <v>286</v>
      </c>
      <c r="D36" s="34">
        <v>195300</v>
      </c>
      <c r="E36" s="34">
        <v>195300</v>
      </c>
      <c r="F36" s="35">
        <v>0</v>
      </c>
      <c r="G36" s="36"/>
      <c r="H36" s="36"/>
    </row>
    <row r="37" spans="1:8" ht="15">
      <c r="A37" s="31" t="s">
        <v>284</v>
      </c>
      <c r="B37" s="32" t="s">
        <v>244</v>
      </c>
      <c r="C37" s="33" t="s">
        <v>287</v>
      </c>
      <c r="D37" s="34">
        <v>642000</v>
      </c>
      <c r="E37" s="34">
        <v>642000</v>
      </c>
      <c r="F37" s="35">
        <v>0</v>
      </c>
      <c r="G37" s="36"/>
      <c r="H37" s="36"/>
    </row>
    <row r="38" spans="1:8" ht="15">
      <c r="A38" s="31" t="s">
        <v>257</v>
      </c>
      <c r="B38" s="32" t="s">
        <v>244</v>
      </c>
      <c r="C38" s="33" t="s">
        <v>288</v>
      </c>
      <c r="D38" s="34">
        <v>525549</v>
      </c>
      <c r="E38" s="34">
        <v>160390.32</v>
      </c>
      <c r="F38" s="35">
        <v>365158.68</v>
      </c>
      <c r="G38" s="36"/>
      <c r="H38" s="36"/>
    </row>
    <row r="39" spans="1:8" ht="15">
      <c r="A39" s="31" t="s">
        <v>257</v>
      </c>
      <c r="B39" s="32" t="s">
        <v>244</v>
      </c>
      <c r="C39" s="33" t="s">
        <v>289</v>
      </c>
      <c r="D39" s="34">
        <v>52000</v>
      </c>
      <c r="E39" s="34">
        <v>26597</v>
      </c>
      <c r="F39" s="35">
        <v>25403</v>
      </c>
      <c r="G39" s="36"/>
      <c r="H39" s="36"/>
    </row>
    <row r="40" spans="1:8" ht="24">
      <c r="A40" s="31" t="s">
        <v>290</v>
      </c>
      <c r="B40" s="32" t="s">
        <v>244</v>
      </c>
      <c r="C40" s="33" t="s">
        <v>291</v>
      </c>
      <c r="D40" s="34">
        <v>300000</v>
      </c>
      <c r="E40" s="34">
        <v>0</v>
      </c>
      <c r="F40" s="35">
        <v>300000</v>
      </c>
      <c r="G40" s="36"/>
      <c r="H40" s="36"/>
    </row>
    <row r="41" spans="1:8" ht="15">
      <c r="A41" s="31" t="s">
        <v>257</v>
      </c>
      <c r="B41" s="32" t="s">
        <v>244</v>
      </c>
      <c r="C41" s="33" t="s">
        <v>292</v>
      </c>
      <c r="D41" s="34">
        <v>21400</v>
      </c>
      <c r="E41" s="34">
        <v>21400</v>
      </c>
      <c r="F41" s="35">
        <v>0</v>
      </c>
      <c r="G41" s="36"/>
      <c r="H41" s="36"/>
    </row>
    <row r="42" spans="1:8" ht="36">
      <c r="A42" s="31" t="s">
        <v>293</v>
      </c>
      <c r="B42" s="32" t="s">
        <v>244</v>
      </c>
      <c r="C42" s="33" t="s">
        <v>294</v>
      </c>
      <c r="D42" s="34">
        <v>699790</v>
      </c>
      <c r="E42" s="34">
        <v>502537</v>
      </c>
      <c r="F42" s="35">
        <v>197253</v>
      </c>
      <c r="G42" s="36"/>
      <c r="H42" s="36"/>
    </row>
    <row r="43" spans="1:8" ht="24">
      <c r="A43" s="31" t="s">
        <v>245</v>
      </c>
      <c r="B43" s="32" t="s">
        <v>244</v>
      </c>
      <c r="C43" s="33" t="s">
        <v>295</v>
      </c>
      <c r="D43" s="34">
        <v>2104408</v>
      </c>
      <c r="E43" s="34">
        <v>1764507.88</v>
      </c>
      <c r="F43" s="35">
        <v>339900.12</v>
      </c>
      <c r="G43" s="36"/>
      <c r="H43" s="36"/>
    </row>
    <row r="44" spans="1:8" ht="36">
      <c r="A44" s="31" t="s">
        <v>249</v>
      </c>
      <c r="B44" s="32" t="s">
        <v>244</v>
      </c>
      <c r="C44" s="33" t="s">
        <v>296</v>
      </c>
      <c r="D44" s="34">
        <v>621035</v>
      </c>
      <c r="E44" s="34">
        <v>497656.58</v>
      </c>
      <c r="F44" s="35">
        <v>123378.42</v>
      </c>
      <c r="G44" s="36"/>
      <c r="H44" s="36"/>
    </row>
    <row r="45" spans="1:8" ht="24">
      <c r="A45" s="31" t="s">
        <v>251</v>
      </c>
      <c r="B45" s="32" t="s">
        <v>244</v>
      </c>
      <c r="C45" s="33" t="s">
        <v>297</v>
      </c>
      <c r="D45" s="34">
        <v>55517</v>
      </c>
      <c r="E45" s="34">
        <v>51827.73</v>
      </c>
      <c r="F45" s="35">
        <v>3689.27</v>
      </c>
      <c r="G45" s="36"/>
      <c r="H45" s="36"/>
    </row>
    <row r="46" spans="1:8" ht="15">
      <c r="A46" s="31" t="s">
        <v>257</v>
      </c>
      <c r="B46" s="32" t="s">
        <v>244</v>
      </c>
      <c r="C46" s="33" t="s">
        <v>298</v>
      </c>
      <c r="D46" s="34">
        <v>174240</v>
      </c>
      <c r="E46" s="34">
        <v>152130.88</v>
      </c>
      <c r="F46" s="35">
        <v>22109.12</v>
      </c>
      <c r="G46" s="36"/>
      <c r="H46" s="36"/>
    </row>
    <row r="47" spans="1:8" ht="15">
      <c r="A47" s="31" t="s">
        <v>257</v>
      </c>
      <c r="B47" s="32" t="s">
        <v>244</v>
      </c>
      <c r="C47" s="33" t="s">
        <v>299</v>
      </c>
      <c r="D47" s="34">
        <v>15251000</v>
      </c>
      <c r="E47" s="34">
        <v>12859805.72</v>
      </c>
      <c r="F47" s="35">
        <v>2391194.28</v>
      </c>
      <c r="G47" s="36"/>
      <c r="H47" s="36"/>
    </row>
    <row r="48" spans="1:8" ht="15">
      <c r="A48" s="31" t="s">
        <v>257</v>
      </c>
      <c r="B48" s="32" t="s">
        <v>244</v>
      </c>
      <c r="C48" s="33" t="s">
        <v>300</v>
      </c>
      <c r="D48" s="34">
        <v>410014</v>
      </c>
      <c r="E48" s="34">
        <v>403500</v>
      </c>
      <c r="F48" s="35">
        <v>6514</v>
      </c>
      <c r="G48" s="36"/>
      <c r="H48" s="36"/>
    </row>
    <row r="49" spans="1:8" ht="15">
      <c r="A49" s="31" t="s">
        <v>301</v>
      </c>
      <c r="B49" s="32" t="s">
        <v>244</v>
      </c>
      <c r="C49" s="33" t="s">
        <v>302</v>
      </c>
      <c r="D49" s="34">
        <v>5804623</v>
      </c>
      <c r="E49" s="34">
        <v>4860648.12</v>
      </c>
      <c r="F49" s="35">
        <v>943974.88</v>
      </c>
      <c r="G49" s="36"/>
      <c r="H49" s="36"/>
    </row>
    <row r="50" spans="1:8" ht="24">
      <c r="A50" s="31" t="s">
        <v>303</v>
      </c>
      <c r="B50" s="32" t="s">
        <v>244</v>
      </c>
      <c r="C50" s="33" t="s">
        <v>304</v>
      </c>
      <c r="D50" s="34">
        <v>34000</v>
      </c>
      <c r="E50" s="34">
        <v>31500</v>
      </c>
      <c r="F50" s="35">
        <v>2500</v>
      </c>
      <c r="G50" s="36"/>
      <c r="H50" s="36"/>
    </row>
    <row r="51" spans="1:8" ht="36">
      <c r="A51" s="31" t="s">
        <v>305</v>
      </c>
      <c r="B51" s="32" t="s">
        <v>244</v>
      </c>
      <c r="C51" s="33" t="s">
        <v>306</v>
      </c>
      <c r="D51" s="34">
        <v>1752996</v>
      </c>
      <c r="E51" s="34">
        <v>1508795.86</v>
      </c>
      <c r="F51" s="35">
        <v>244200.14</v>
      </c>
      <c r="G51" s="36"/>
      <c r="H51" s="36"/>
    </row>
    <row r="52" spans="1:8" ht="24">
      <c r="A52" s="31" t="s">
        <v>251</v>
      </c>
      <c r="B52" s="32" t="s">
        <v>244</v>
      </c>
      <c r="C52" s="33" t="s">
        <v>307</v>
      </c>
      <c r="D52" s="34">
        <v>432885</v>
      </c>
      <c r="E52" s="34">
        <v>340490.6</v>
      </c>
      <c r="F52" s="35">
        <v>92394.4</v>
      </c>
      <c r="G52" s="36"/>
      <c r="H52" s="36"/>
    </row>
    <row r="53" spans="1:8" ht="15">
      <c r="A53" s="31" t="s">
        <v>257</v>
      </c>
      <c r="B53" s="32" t="s">
        <v>244</v>
      </c>
      <c r="C53" s="33" t="s">
        <v>308</v>
      </c>
      <c r="D53" s="34">
        <v>1169562</v>
      </c>
      <c r="E53" s="34">
        <v>806490.23</v>
      </c>
      <c r="F53" s="35">
        <v>363071.77</v>
      </c>
      <c r="G53" s="36"/>
      <c r="H53" s="36"/>
    </row>
    <row r="54" spans="1:8" ht="24">
      <c r="A54" s="31" t="s">
        <v>309</v>
      </c>
      <c r="B54" s="32" t="s">
        <v>244</v>
      </c>
      <c r="C54" s="33" t="s">
        <v>310</v>
      </c>
      <c r="D54" s="34">
        <v>5000</v>
      </c>
      <c r="E54" s="34">
        <v>2084</v>
      </c>
      <c r="F54" s="35">
        <v>2916</v>
      </c>
      <c r="G54" s="36"/>
      <c r="H54" s="36"/>
    </row>
    <row r="55" spans="1:8" ht="15">
      <c r="A55" s="31" t="s">
        <v>301</v>
      </c>
      <c r="B55" s="32" t="s">
        <v>244</v>
      </c>
      <c r="C55" s="33" t="s">
        <v>311</v>
      </c>
      <c r="D55" s="34">
        <v>1534679</v>
      </c>
      <c r="E55" s="34">
        <v>1264594.52</v>
      </c>
      <c r="F55" s="35">
        <v>270084.48</v>
      </c>
      <c r="G55" s="36"/>
      <c r="H55" s="36"/>
    </row>
    <row r="56" spans="1:8" ht="36">
      <c r="A56" s="31" t="s">
        <v>305</v>
      </c>
      <c r="B56" s="32" t="s">
        <v>244</v>
      </c>
      <c r="C56" s="33" t="s">
        <v>312</v>
      </c>
      <c r="D56" s="34">
        <v>463473</v>
      </c>
      <c r="E56" s="34">
        <v>377794.37</v>
      </c>
      <c r="F56" s="35">
        <v>85678.63</v>
      </c>
      <c r="G56" s="36"/>
      <c r="H56" s="36"/>
    </row>
    <row r="57" spans="1:8" ht="15">
      <c r="A57" s="31" t="s">
        <v>257</v>
      </c>
      <c r="B57" s="32" t="s">
        <v>244</v>
      </c>
      <c r="C57" s="33" t="s">
        <v>313</v>
      </c>
      <c r="D57" s="34">
        <v>12211848</v>
      </c>
      <c r="E57" s="34">
        <v>9166155.9</v>
      </c>
      <c r="F57" s="35">
        <v>3045692.1</v>
      </c>
      <c r="G57" s="36"/>
      <c r="H57" s="36"/>
    </row>
    <row r="58" spans="1:8" ht="15">
      <c r="A58" s="31" t="s">
        <v>257</v>
      </c>
      <c r="B58" s="32" t="s">
        <v>244</v>
      </c>
      <c r="C58" s="33" t="s">
        <v>314</v>
      </c>
      <c r="D58" s="34">
        <v>4534127</v>
      </c>
      <c r="E58" s="34">
        <v>3830310.14</v>
      </c>
      <c r="F58" s="35">
        <v>703816.86</v>
      </c>
      <c r="G58" s="36"/>
      <c r="H58" s="36"/>
    </row>
    <row r="59" spans="1:8" ht="24">
      <c r="A59" s="31" t="s">
        <v>315</v>
      </c>
      <c r="B59" s="32" t="s">
        <v>244</v>
      </c>
      <c r="C59" s="33" t="s">
        <v>316</v>
      </c>
      <c r="D59" s="34">
        <v>220000</v>
      </c>
      <c r="E59" s="34">
        <v>0</v>
      </c>
      <c r="F59" s="35">
        <v>220000</v>
      </c>
      <c r="G59" s="36"/>
      <c r="H59" s="36"/>
    </row>
    <row r="60" spans="1:8" ht="24">
      <c r="A60" s="31" t="s">
        <v>315</v>
      </c>
      <c r="B60" s="32" t="s">
        <v>244</v>
      </c>
      <c r="C60" s="33" t="s">
        <v>317</v>
      </c>
      <c r="D60" s="34">
        <v>200000</v>
      </c>
      <c r="E60" s="34">
        <v>169530</v>
      </c>
      <c r="F60" s="35">
        <v>30470</v>
      </c>
      <c r="G60" s="36"/>
      <c r="H60" s="36"/>
    </row>
    <row r="61" spans="1:8" ht="24">
      <c r="A61" s="31" t="s">
        <v>251</v>
      </c>
      <c r="B61" s="32" t="s">
        <v>244</v>
      </c>
      <c r="C61" s="33" t="s">
        <v>318</v>
      </c>
      <c r="D61" s="34">
        <v>18760</v>
      </c>
      <c r="E61" s="34">
        <v>13960</v>
      </c>
      <c r="F61" s="35">
        <v>4800</v>
      </c>
      <c r="G61" s="36"/>
      <c r="H61" s="36"/>
    </row>
    <row r="62" spans="1:8" ht="48">
      <c r="A62" s="31" t="s">
        <v>319</v>
      </c>
      <c r="B62" s="32" t="s">
        <v>244</v>
      </c>
      <c r="C62" s="33" t="s">
        <v>320</v>
      </c>
      <c r="D62" s="34">
        <v>700000</v>
      </c>
      <c r="E62" s="34">
        <v>700000</v>
      </c>
      <c r="F62" s="35">
        <v>0</v>
      </c>
      <c r="G62" s="36"/>
      <c r="H62" s="36"/>
    </row>
    <row r="63" spans="1:8" ht="15">
      <c r="A63" s="31" t="s">
        <v>257</v>
      </c>
      <c r="B63" s="32" t="s">
        <v>244</v>
      </c>
      <c r="C63" s="33" t="s">
        <v>321</v>
      </c>
      <c r="D63" s="34">
        <v>412974.75</v>
      </c>
      <c r="E63" s="34">
        <v>412974.75</v>
      </c>
      <c r="F63" s="35">
        <v>0</v>
      </c>
      <c r="G63" s="36"/>
      <c r="H63" s="36"/>
    </row>
    <row r="64" spans="1:8" ht="24">
      <c r="A64" s="31" t="s">
        <v>272</v>
      </c>
      <c r="B64" s="32" t="s">
        <v>244</v>
      </c>
      <c r="C64" s="33" t="s">
        <v>322</v>
      </c>
      <c r="D64" s="34">
        <v>11260</v>
      </c>
      <c r="E64" s="34">
        <v>11260</v>
      </c>
      <c r="F64" s="35">
        <v>0</v>
      </c>
      <c r="G64" s="36"/>
      <c r="H64" s="36"/>
    </row>
    <row r="65" spans="1:8" ht="15">
      <c r="A65" s="31" t="s">
        <v>257</v>
      </c>
      <c r="B65" s="32" t="s">
        <v>244</v>
      </c>
      <c r="C65" s="33" t="s">
        <v>323</v>
      </c>
      <c r="D65" s="34">
        <v>1301700</v>
      </c>
      <c r="E65" s="34">
        <v>773712.17</v>
      </c>
      <c r="F65" s="35">
        <v>527987.83</v>
      </c>
      <c r="G65" s="36"/>
      <c r="H65" s="36"/>
    </row>
    <row r="66" spans="1:8" ht="15">
      <c r="A66" s="31" t="s">
        <v>257</v>
      </c>
      <c r="B66" s="32" t="s">
        <v>244</v>
      </c>
      <c r="C66" s="33" t="s">
        <v>324</v>
      </c>
      <c r="D66" s="34">
        <v>156000</v>
      </c>
      <c r="E66" s="34">
        <v>44413.44</v>
      </c>
      <c r="F66" s="35">
        <v>111586.56</v>
      </c>
      <c r="G66" s="36"/>
      <c r="H66" s="36"/>
    </row>
    <row r="67" spans="1:8" ht="15">
      <c r="A67" s="31" t="s">
        <v>257</v>
      </c>
      <c r="B67" s="32" t="s">
        <v>244</v>
      </c>
      <c r="C67" s="33" t="s">
        <v>325</v>
      </c>
      <c r="D67" s="34">
        <v>1252006</v>
      </c>
      <c r="E67" s="34">
        <v>1173733.03</v>
      </c>
      <c r="F67" s="35">
        <v>78272.97</v>
      </c>
      <c r="G67" s="36"/>
      <c r="H67" s="36"/>
    </row>
    <row r="68" spans="1:8" ht="15">
      <c r="A68" s="31" t="s">
        <v>257</v>
      </c>
      <c r="B68" s="32" t="s">
        <v>244</v>
      </c>
      <c r="C68" s="33" t="s">
        <v>326</v>
      </c>
      <c r="D68" s="34">
        <v>17600</v>
      </c>
      <c r="E68" s="34">
        <v>17600</v>
      </c>
      <c r="F68" s="35">
        <v>0</v>
      </c>
      <c r="G68" s="36"/>
      <c r="H68" s="36"/>
    </row>
    <row r="69" spans="1:8" ht="36">
      <c r="A69" s="31" t="s">
        <v>293</v>
      </c>
      <c r="B69" s="32" t="s">
        <v>244</v>
      </c>
      <c r="C69" s="33" t="s">
        <v>327</v>
      </c>
      <c r="D69" s="34">
        <v>2085000</v>
      </c>
      <c r="E69" s="34">
        <v>0</v>
      </c>
      <c r="F69" s="35">
        <v>2085000</v>
      </c>
      <c r="G69" s="36"/>
      <c r="H69" s="36"/>
    </row>
    <row r="70" spans="1:8" ht="15">
      <c r="A70" s="31" t="s">
        <v>257</v>
      </c>
      <c r="B70" s="32" t="s">
        <v>244</v>
      </c>
      <c r="C70" s="33" t="s">
        <v>328</v>
      </c>
      <c r="D70" s="34">
        <v>100000</v>
      </c>
      <c r="E70" s="34">
        <v>100000</v>
      </c>
      <c r="F70" s="35">
        <v>0</v>
      </c>
      <c r="G70" s="36"/>
      <c r="H70" s="36"/>
    </row>
    <row r="71" spans="1:8" ht="36">
      <c r="A71" s="31" t="s">
        <v>293</v>
      </c>
      <c r="B71" s="32" t="s">
        <v>244</v>
      </c>
      <c r="C71" s="33" t="s">
        <v>329</v>
      </c>
      <c r="D71" s="34">
        <v>731579.31</v>
      </c>
      <c r="E71" s="34">
        <v>250000</v>
      </c>
      <c r="F71" s="35">
        <v>481579.31</v>
      </c>
      <c r="G71" s="36"/>
      <c r="H71" s="36"/>
    </row>
    <row r="72" spans="1:8" ht="36">
      <c r="A72" s="31" t="s">
        <v>293</v>
      </c>
      <c r="B72" s="32" t="s">
        <v>244</v>
      </c>
      <c r="C72" s="33" t="s">
        <v>330</v>
      </c>
      <c r="D72" s="34">
        <v>2711921.4</v>
      </c>
      <c r="E72" s="34">
        <v>0</v>
      </c>
      <c r="F72" s="35">
        <v>2711921.4</v>
      </c>
      <c r="G72" s="36"/>
      <c r="H72" s="36"/>
    </row>
    <row r="73" spans="1:8" ht="15">
      <c r="A73" s="31" t="s">
        <v>257</v>
      </c>
      <c r="B73" s="32" t="s">
        <v>244</v>
      </c>
      <c r="C73" s="33" t="s">
        <v>331</v>
      </c>
      <c r="D73" s="34">
        <v>1218972</v>
      </c>
      <c r="E73" s="34">
        <v>1089919.15</v>
      </c>
      <c r="F73" s="35">
        <v>129052.85</v>
      </c>
      <c r="G73" s="36"/>
      <c r="H73" s="36"/>
    </row>
    <row r="74" spans="1:8" ht="15">
      <c r="A74" s="31" t="s">
        <v>257</v>
      </c>
      <c r="B74" s="32" t="s">
        <v>244</v>
      </c>
      <c r="C74" s="33" t="s">
        <v>332</v>
      </c>
      <c r="D74" s="34">
        <v>91993155.54</v>
      </c>
      <c r="E74" s="34">
        <v>65941740.43</v>
      </c>
      <c r="F74" s="35">
        <v>26051415.11</v>
      </c>
      <c r="G74" s="36"/>
      <c r="H74" s="36"/>
    </row>
    <row r="75" spans="1:8" ht="15">
      <c r="A75" s="31" t="s">
        <v>266</v>
      </c>
      <c r="B75" s="32" t="s">
        <v>244</v>
      </c>
      <c r="C75" s="33" t="s">
        <v>333</v>
      </c>
      <c r="D75" s="34">
        <v>300000</v>
      </c>
      <c r="E75" s="34">
        <v>300000</v>
      </c>
      <c r="F75" s="35">
        <v>0</v>
      </c>
      <c r="G75" s="36"/>
      <c r="H75" s="36"/>
    </row>
    <row r="76" spans="1:8" ht="15">
      <c r="A76" s="31" t="s">
        <v>257</v>
      </c>
      <c r="B76" s="32" t="s">
        <v>244</v>
      </c>
      <c r="C76" s="33" t="s">
        <v>334</v>
      </c>
      <c r="D76" s="34">
        <v>404768</v>
      </c>
      <c r="E76" s="34">
        <v>338858.08</v>
      </c>
      <c r="F76" s="35">
        <v>65909.92</v>
      </c>
      <c r="G76" s="36"/>
      <c r="H76" s="36"/>
    </row>
    <row r="77" spans="1:8" ht="15">
      <c r="A77" s="31" t="s">
        <v>257</v>
      </c>
      <c r="B77" s="32" t="s">
        <v>244</v>
      </c>
      <c r="C77" s="33" t="s">
        <v>335</v>
      </c>
      <c r="D77" s="34">
        <v>14959534.18</v>
      </c>
      <c r="E77" s="34">
        <v>11732147.38</v>
      </c>
      <c r="F77" s="35">
        <v>3227386.8</v>
      </c>
      <c r="G77" s="36"/>
      <c r="H77" s="36"/>
    </row>
    <row r="78" spans="1:8" ht="15">
      <c r="A78" s="31" t="s">
        <v>257</v>
      </c>
      <c r="B78" s="32" t="s">
        <v>244</v>
      </c>
      <c r="C78" s="33" t="s">
        <v>336</v>
      </c>
      <c r="D78" s="34">
        <v>1485000</v>
      </c>
      <c r="E78" s="34">
        <v>0</v>
      </c>
      <c r="F78" s="35">
        <v>1485000</v>
      </c>
      <c r="G78" s="36"/>
      <c r="H78" s="36"/>
    </row>
    <row r="79" spans="1:8" ht="15">
      <c r="A79" s="31" t="s">
        <v>257</v>
      </c>
      <c r="B79" s="32" t="s">
        <v>244</v>
      </c>
      <c r="C79" s="33" t="s">
        <v>337</v>
      </c>
      <c r="D79" s="34">
        <v>946811</v>
      </c>
      <c r="E79" s="34">
        <v>946811</v>
      </c>
      <c r="F79" s="35">
        <v>0</v>
      </c>
      <c r="G79" s="36"/>
      <c r="H79" s="36"/>
    </row>
    <row r="80" spans="1:8" ht="15">
      <c r="A80" s="31" t="s">
        <v>257</v>
      </c>
      <c r="B80" s="32" t="s">
        <v>244</v>
      </c>
      <c r="C80" s="33" t="s">
        <v>338</v>
      </c>
      <c r="D80" s="34">
        <v>1200000</v>
      </c>
      <c r="E80" s="34">
        <v>0</v>
      </c>
      <c r="F80" s="35">
        <v>1200000</v>
      </c>
      <c r="G80" s="36"/>
      <c r="H80" s="36"/>
    </row>
    <row r="81" spans="1:8" ht="15">
      <c r="A81" s="31" t="s">
        <v>257</v>
      </c>
      <c r="B81" s="32" t="s">
        <v>244</v>
      </c>
      <c r="C81" s="33" t="s">
        <v>339</v>
      </c>
      <c r="D81" s="34">
        <v>1700000</v>
      </c>
      <c r="E81" s="34">
        <v>0</v>
      </c>
      <c r="F81" s="35">
        <v>1700000</v>
      </c>
      <c r="G81" s="36"/>
      <c r="H81" s="36"/>
    </row>
    <row r="82" spans="1:8" ht="24">
      <c r="A82" s="31" t="s">
        <v>251</v>
      </c>
      <c r="B82" s="32" t="s">
        <v>244</v>
      </c>
      <c r="C82" s="33" t="s">
        <v>340</v>
      </c>
      <c r="D82" s="34">
        <v>500000</v>
      </c>
      <c r="E82" s="34">
        <v>0</v>
      </c>
      <c r="F82" s="35">
        <v>500000</v>
      </c>
      <c r="G82" s="36"/>
      <c r="H82" s="36"/>
    </row>
    <row r="83" spans="1:8" ht="15">
      <c r="A83" s="31" t="s">
        <v>257</v>
      </c>
      <c r="B83" s="32" t="s">
        <v>244</v>
      </c>
      <c r="C83" s="33" t="s">
        <v>341</v>
      </c>
      <c r="D83" s="34">
        <v>1599000</v>
      </c>
      <c r="E83" s="34">
        <v>0</v>
      </c>
      <c r="F83" s="35">
        <v>1599000</v>
      </c>
      <c r="G83" s="36"/>
      <c r="H83" s="36"/>
    </row>
    <row r="84" spans="1:8" ht="24">
      <c r="A84" s="31" t="s">
        <v>245</v>
      </c>
      <c r="B84" s="32" t="s">
        <v>244</v>
      </c>
      <c r="C84" s="33" t="s">
        <v>342</v>
      </c>
      <c r="D84" s="34">
        <v>2083464</v>
      </c>
      <c r="E84" s="34">
        <v>1568477.64</v>
      </c>
      <c r="F84" s="35">
        <v>514986.36</v>
      </c>
      <c r="G84" s="36"/>
      <c r="H84" s="36"/>
    </row>
    <row r="85" spans="1:8" ht="36">
      <c r="A85" s="31" t="s">
        <v>249</v>
      </c>
      <c r="B85" s="32" t="s">
        <v>244</v>
      </c>
      <c r="C85" s="33" t="s">
        <v>343</v>
      </c>
      <c r="D85" s="34">
        <v>624374</v>
      </c>
      <c r="E85" s="34">
        <v>445275.04</v>
      </c>
      <c r="F85" s="35">
        <v>179098.96</v>
      </c>
      <c r="G85" s="36"/>
      <c r="H85" s="36"/>
    </row>
    <row r="86" spans="1:8" ht="24">
      <c r="A86" s="31" t="s">
        <v>251</v>
      </c>
      <c r="B86" s="32" t="s">
        <v>244</v>
      </c>
      <c r="C86" s="33" t="s">
        <v>344</v>
      </c>
      <c r="D86" s="34">
        <v>288576.5</v>
      </c>
      <c r="E86" s="34">
        <v>210944.27</v>
      </c>
      <c r="F86" s="35">
        <v>77632.23</v>
      </c>
      <c r="G86" s="36"/>
      <c r="H86" s="36"/>
    </row>
    <row r="87" spans="1:8" ht="15">
      <c r="A87" s="31" t="s">
        <v>257</v>
      </c>
      <c r="B87" s="32" t="s">
        <v>244</v>
      </c>
      <c r="C87" s="33" t="s">
        <v>345</v>
      </c>
      <c r="D87" s="34">
        <v>184550</v>
      </c>
      <c r="E87" s="34">
        <v>139836.16</v>
      </c>
      <c r="F87" s="35">
        <v>44713.84</v>
      </c>
      <c r="G87" s="36"/>
      <c r="H87" s="36"/>
    </row>
    <row r="88" spans="1:8" ht="24">
      <c r="A88" s="31" t="s">
        <v>315</v>
      </c>
      <c r="B88" s="32" t="s">
        <v>244</v>
      </c>
      <c r="C88" s="33" t="s">
        <v>346</v>
      </c>
      <c r="D88" s="34">
        <v>465000</v>
      </c>
      <c r="E88" s="34">
        <v>465000</v>
      </c>
      <c r="F88" s="35">
        <v>0</v>
      </c>
      <c r="G88" s="36"/>
      <c r="H88" s="36"/>
    </row>
    <row r="89" spans="1:8" ht="15">
      <c r="A89" s="31" t="s">
        <v>257</v>
      </c>
      <c r="B89" s="32" t="s">
        <v>244</v>
      </c>
      <c r="C89" s="33" t="s">
        <v>347</v>
      </c>
      <c r="D89" s="34">
        <v>300000</v>
      </c>
      <c r="E89" s="34">
        <v>299446.75</v>
      </c>
      <c r="F89" s="35">
        <v>553.25</v>
      </c>
      <c r="G89" s="36"/>
      <c r="H89" s="36"/>
    </row>
    <row r="90" spans="1:8" ht="15">
      <c r="A90" s="31" t="s">
        <v>257</v>
      </c>
      <c r="B90" s="32" t="s">
        <v>244</v>
      </c>
      <c r="C90" s="33" t="s">
        <v>348</v>
      </c>
      <c r="D90" s="34">
        <v>246938.36</v>
      </c>
      <c r="E90" s="34">
        <v>97105.52</v>
      </c>
      <c r="F90" s="35">
        <v>149832.84</v>
      </c>
      <c r="G90" s="36"/>
      <c r="H90" s="36"/>
    </row>
    <row r="91" spans="1:8" ht="15">
      <c r="A91" s="31" t="s">
        <v>257</v>
      </c>
      <c r="B91" s="32" t="s">
        <v>244</v>
      </c>
      <c r="C91" s="33" t="s">
        <v>349</v>
      </c>
      <c r="D91" s="34">
        <v>170000</v>
      </c>
      <c r="E91" s="34">
        <v>170000</v>
      </c>
      <c r="F91" s="35">
        <v>0</v>
      </c>
      <c r="G91" s="36"/>
      <c r="H91" s="36"/>
    </row>
    <row r="92" spans="1:8" ht="15">
      <c r="A92" s="31" t="s">
        <v>257</v>
      </c>
      <c r="B92" s="32" t="s">
        <v>244</v>
      </c>
      <c r="C92" s="33" t="s">
        <v>350</v>
      </c>
      <c r="D92" s="34">
        <v>196560</v>
      </c>
      <c r="E92" s="34">
        <v>0</v>
      </c>
      <c r="F92" s="35">
        <v>196560</v>
      </c>
      <c r="G92" s="36"/>
      <c r="H92" s="36"/>
    </row>
    <row r="93" spans="1:8" ht="15">
      <c r="A93" s="31" t="s">
        <v>257</v>
      </c>
      <c r="B93" s="32" t="s">
        <v>244</v>
      </c>
      <c r="C93" s="33" t="s">
        <v>351</v>
      </c>
      <c r="D93" s="34">
        <v>52185.81</v>
      </c>
      <c r="E93" s="34">
        <v>14593.55</v>
      </c>
      <c r="F93" s="35">
        <v>37592.26</v>
      </c>
      <c r="G93" s="36"/>
      <c r="H93" s="36"/>
    </row>
    <row r="94" spans="1:8" ht="15">
      <c r="A94" s="31" t="s">
        <v>257</v>
      </c>
      <c r="B94" s="32" t="s">
        <v>244</v>
      </c>
      <c r="C94" s="33" t="s">
        <v>352</v>
      </c>
      <c r="D94" s="34">
        <v>1033010</v>
      </c>
      <c r="E94" s="34">
        <v>0</v>
      </c>
      <c r="F94" s="35">
        <v>1033010</v>
      </c>
      <c r="G94" s="36"/>
      <c r="H94" s="36"/>
    </row>
    <row r="95" spans="1:8" ht="15">
      <c r="A95" s="31" t="s">
        <v>257</v>
      </c>
      <c r="B95" s="32" t="s">
        <v>244</v>
      </c>
      <c r="C95" s="33" t="s">
        <v>353</v>
      </c>
      <c r="D95" s="34">
        <v>700</v>
      </c>
      <c r="E95" s="34">
        <v>687.6</v>
      </c>
      <c r="F95" s="35">
        <v>12.4</v>
      </c>
      <c r="G95" s="36"/>
      <c r="H95" s="36"/>
    </row>
    <row r="96" spans="1:8" ht="24">
      <c r="A96" s="31" t="s">
        <v>290</v>
      </c>
      <c r="B96" s="32" t="s">
        <v>244</v>
      </c>
      <c r="C96" s="33" t="s">
        <v>354</v>
      </c>
      <c r="D96" s="34">
        <v>3229459</v>
      </c>
      <c r="E96" s="34">
        <v>1114615.06</v>
      </c>
      <c r="F96" s="35">
        <v>2114843.94</v>
      </c>
      <c r="G96" s="36"/>
      <c r="H96" s="36"/>
    </row>
    <row r="97" spans="1:8" ht="15">
      <c r="A97" s="31" t="s">
        <v>257</v>
      </c>
      <c r="B97" s="32" t="s">
        <v>244</v>
      </c>
      <c r="C97" s="33" t="s">
        <v>355</v>
      </c>
      <c r="D97" s="34">
        <v>2884738</v>
      </c>
      <c r="E97" s="34">
        <v>2288239.37</v>
      </c>
      <c r="F97" s="35">
        <v>596498.63</v>
      </c>
      <c r="G97" s="36"/>
      <c r="H97" s="36"/>
    </row>
    <row r="98" spans="1:8" ht="15">
      <c r="A98" s="31" t="s">
        <v>257</v>
      </c>
      <c r="B98" s="32" t="s">
        <v>244</v>
      </c>
      <c r="C98" s="33" t="s">
        <v>356</v>
      </c>
      <c r="D98" s="34">
        <v>75000</v>
      </c>
      <c r="E98" s="34">
        <v>75000</v>
      </c>
      <c r="F98" s="35">
        <v>0</v>
      </c>
      <c r="G98" s="36"/>
      <c r="H98" s="36"/>
    </row>
    <row r="99" spans="1:8" ht="15">
      <c r="A99" s="31" t="s">
        <v>257</v>
      </c>
      <c r="B99" s="32" t="s">
        <v>244</v>
      </c>
      <c r="C99" s="33" t="s">
        <v>357</v>
      </c>
      <c r="D99" s="34">
        <v>523530</v>
      </c>
      <c r="E99" s="34">
        <v>523530</v>
      </c>
      <c r="F99" s="35">
        <v>0</v>
      </c>
      <c r="G99" s="36"/>
      <c r="H99" s="36"/>
    </row>
    <row r="100" spans="1:8" ht="15">
      <c r="A100" s="31" t="s">
        <v>257</v>
      </c>
      <c r="B100" s="32" t="s">
        <v>244</v>
      </c>
      <c r="C100" s="33" t="s">
        <v>358</v>
      </c>
      <c r="D100" s="34">
        <v>709255.1</v>
      </c>
      <c r="E100" s="34">
        <v>510529.16</v>
      </c>
      <c r="F100" s="35">
        <v>198725.94</v>
      </c>
      <c r="G100" s="36"/>
      <c r="H100" s="36"/>
    </row>
    <row r="101" spans="1:8" ht="48">
      <c r="A101" s="31" t="s">
        <v>319</v>
      </c>
      <c r="B101" s="32" t="s">
        <v>244</v>
      </c>
      <c r="C101" s="33" t="s">
        <v>359</v>
      </c>
      <c r="D101" s="34">
        <v>7144426</v>
      </c>
      <c r="E101" s="34">
        <v>4733057</v>
      </c>
      <c r="F101" s="35">
        <v>2411369</v>
      </c>
      <c r="G101" s="36"/>
      <c r="H101" s="36"/>
    </row>
    <row r="102" spans="1:8" ht="15">
      <c r="A102" s="31" t="s">
        <v>274</v>
      </c>
      <c r="B102" s="32" t="s">
        <v>244</v>
      </c>
      <c r="C102" s="33" t="s">
        <v>360</v>
      </c>
      <c r="D102" s="34">
        <v>18858000</v>
      </c>
      <c r="E102" s="34">
        <v>18858000</v>
      </c>
      <c r="F102" s="35">
        <v>0</v>
      </c>
      <c r="G102" s="36"/>
      <c r="H102" s="36"/>
    </row>
    <row r="103" spans="1:8" ht="36">
      <c r="A103" s="31" t="s">
        <v>293</v>
      </c>
      <c r="B103" s="32" t="s">
        <v>244</v>
      </c>
      <c r="C103" s="33" t="s">
        <v>361</v>
      </c>
      <c r="D103" s="34">
        <v>12718200</v>
      </c>
      <c r="E103" s="34">
        <v>8745374.4</v>
      </c>
      <c r="F103" s="35">
        <v>3972825.6</v>
      </c>
      <c r="G103" s="36"/>
      <c r="H103" s="36"/>
    </row>
    <row r="104" spans="1:8" ht="36">
      <c r="A104" s="31" t="s">
        <v>293</v>
      </c>
      <c r="B104" s="32" t="s">
        <v>244</v>
      </c>
      <c r="C104" s="33" t="s">
        <v>362</v>
      </c>
      <c r="D104" s="34">
        <v>1347400</v>
      </c>
      <c r="E104" s="34">
        <v>1236239.5</v>
      </c>
      <c r="F104" s="35">
        <v>111160.5</v>
      </c>
      <c r="G104" s="36"/>
      <c r="H104" s="36"/>
    </row>
    <row r="105" spans="1:8" ht="36">
      <c r="A105" s="31" t="s">
        <v>293</v>
      </c>
      <c r="B105" s="32" t="s">
        <v>244</v>
      </c>
      <c r="C105" s="33" t="s">
        <v>363</v>
      </c>
      <c r="D105" s="34">
        <v>90000</v>
      </c>
      <c r="E105" s="34">
        <v>33546</v>
      </c>
      <c r="F105" s="35">
        <v>56454</v>
      </c>
      <c r="G105" s="36"/>
      <c r="H105" s="36"/>
    </row>
    <row r="106" spans="1:8" ht="15">
      <c r="A106" s="31" t="s">
        <v>257</v>
      </c>
      <c r="B106" s="32" t="s">
        <v>244</v>
      </c>
      <c r="C106" s="33" t="s">
        <v>364</v>
      </c>
      <c r="D106" s="34">
        <v>41194.64</v>
      </c>
      <c r="E106" s="34">
        <v>27988.1</v>
      </c>
      <c r="F106" s="35">
        <v>13206.54</v>
      </c>
      <c r="G106" s="36"/>
      <c r="H106" s="36"/>
    </row>
    <row r="107" spans="1:8" ht="36">
      <c r="A107" s="31" t="s">
        <v>293</v>
      </c>
      <c r="B107" s="32" t="s">
        <v>244</v>
      </c>
      <c r="C107" s="33" t="s">
        <v>365</v>
      </c>
      <c r="D107" s="34">
        <v>553333</v>
      </c>
      <c r="E107" s="34">
        <v>107827.18</v>
      </c>
      <c r="F107" s="35">
        <v>445505.82</v>
      </c>
      <c r="G107" s="36"/>
      <c r="H107" s="36"/>
    </row>
    <row r="108" spans="1:8" ht="15">
      <c r="A108" s="31" t="s">
        <v>257</v>
      </c>
      <c r="B108" s="32" t="s">
        <v>244</v>
      </c>
      <c r="C108" s="33" t="s">
        <v>366</v>
      </c>
      <c r="D108" s="34">
        <v>400000</v>
      </c>
      <c r="E108" s="34">
        <v>15200</v>
      </c>
      <c r="F108" s="35">
        <v>384800</v>
      </c>
      <c r="G108" s="36"/>
      <c r="H108" s="36"/>
    </row>
    <row r="109" spans="1:8" ht="15">
      <c r="A109" s="31" t="s">
        <v>257</v>
      </c>
      <c r="B109" s="32" t="s">
        <v>244</v>
      </c>
      <c r="C109" s="33" t="s">
        <v>367</v>
      </c>
      <c r="D109" s="34">
        <v>600000</v>
      </c>
      <c r="E109" s="34">
        <v>0</v>
      </c>
      <c r="F109" s="35">
        <v>600000</v>
      </c>
      <c r="G109" s="36"/>
      <c r="H109" s="36"/>
    </row>
    <row r="110" spans="1:8" ht="36">
      <c r="A110" s="31" t="s">
        <v>293</v>
      </c>
      <c r="B110" s="32" t="s">
        <v>244</v>
      </c>
      <c r="C110" s="33" t="s">
        <v>368</v>
      </c>
      <c r="D110" s="34">
        <v>264632</v>
      </c>
      <c r="E110" s="34">
        <v>0</v>
      </c>
      <c r="F110" s="35">
        <v>264632</v>
      </c>
      <c r="G110" s="36"/>
      <c r="H110" s="36"/>
    </row>
    <row r="111" spans="1:8" ht="36">
      <c r="A111" s="31" t="s">
        <v>293</v>
      </c>
      <c r="B111" s="32" t="s">
        <v>244</v>
      </c>
      <c r="C111" s="33" t="s">
        <v>369</v>
      </c>
      <c r="D111" s="34">
        <v>4397485.33</v>
      </c>
      <c r="E111" s="34">
        <v>1519098.34</v>
      </c>
      <c r="F111" s="35">
        <v>2878386.99</v>
      </c>
      <c r="G111" s="36"/>
      <c r="H111" s="36"/>
    </row>
    <row r="112" spans="1:8" ht="15">
      <c r="A112" s="31" t="s">
        <v>257</v>
      </c>
      <c r="B112" s="32" t="s">
        <v>244</v>
      </c>
      <c r="C112" s="33" t="s">
        <v>370</v>
      </c>
      <c r="D112" s="34">
        <v>72443.95</v>
      </c>
      <c r="E112" s="34">
        <v>47230.08</v>
      </c>
      <c r="F112" s="35">
        <v>25213.87</v>
      </c>
      <c r="G112" s="36"/>
      <c r="H112" s="36"/>
    </row>
    <row r="113" spans="1:8" ht="36">
      <c r="A113" s="31" t="s">
        <v>293</v>
      </c>
      <c r="B113" s="32" t="s">
        <v>244</v>
      </c>
      <c r="C113" s="33" t="s">
        <v>371</v>
      </c>
      <c r="D113" s="34">
        <v>613333</v>
      </c>
      <c r="E113" s="34">
        <v>104715.37</v>
      </c>
      <c r="F113" s="35">
        <v>508617.63</v>
      </c>
      <c r="G113" s="36"/>
      <c r="H113" s="36"/>
    </row>
    <row r="114" spans="1:8" ht="36">
      <c r="A114" s="31" t="s">
        <v>293</v>
      </c>
      <c r="B114" s="32" t="s">
        <v>244</v>
      </c>
      <c r="C114" s="33" t="s">
        <v>372</v>
      </c>
      <c r="D114" s="34">
        <v>1081425.56</v>
      </c>
      <c r="E114" s="34">
        <v>1042070.57</v>
      </c>
      <c r="F114" s="35">
        <v>39354.99</v>
      </c>
      <c r="G114" s="36"/>
      <c r="H114" s="36"/>
    </row>
    <row r="115" spans="1:8" ht="36">
      <c r="A115" s="31" t="s">
        <v>293</v>
      </c>
      <c r="B115" s="32" t="s">
        <v>244</v>
      </c>
      <c r="C115" s="33" t="s">
        <v>373</v>
      </c>
      <c r="D115" s="34">
        <v>9105999.21</v>
      </c>
      <c r="E115" s="34">
        <v>8934303.12</v>
      </c>
      <c r="F115" s="35">
        <v>171696.09</v>
      </c>
      <c r="G115" s="36"/>
      <c r="H115" s="36"/>
    </row>
    <row r="116" spans="1:8" ht="15">
      <c r="A116" s="31" t="s">
        <v>257</v>
      </c>
      <c r="B116" s="32" t="s">
        <v>244</v>
      </c>
      <c r="C116" s="33" t="s">
        <v>374</v>
      </c>
      <c r="D116" s="34">
        <v>70000</v>
      </c>
      <c r="E116" s="34">
        <v>0</v>
      </c>
      <c r="F116" s="35">
        <v>70000</v>
      </c>
      <c r="G116" s="36"/>
      <c r="H116" s="36"/>
    </row>
    <row r="117" spans="1:8" ht="36">
      <c r="A117" s="31" t="s">
        <v>293</v>
      </c>
      <c r="B117" s="32" t="s">
        <v>244</v>
      </c>
      <c r="C117" s="33" t="s">
        <v>375</v>
      </c>
      <c r="D117" s="34">
        <v>503430</v>
      </c>
      <c r="E117" s="34">
        <v>503430</v>
      </c>
      <c r="F117" s="35">
        <v>0</v>
      </c>
      <c r="G117" s="36"/>
      <c r="H117" s="36"/>
    </row>
    <row r="118" spans="1:8" ht="15">
      <c r="A118" s="31" t="s">
        <v>257</v>
      </c>
      <c r="B118" s="32" t="s">
        <v>244</v>
      </c>
      <c r="C118" s="33" t="s">
        <v>376</v>
      </c>
      <c r="D118" s="34">
        <v>250000</v>
      </c>
      <c r="E118" s="34">
        <v>0</v>
      </c>
      <c r="F118" s="35">
        <v>250000</v>
      </c>
      <c r="G118" s="36"/>
      <c r="H118" s="36"/>
    </row>
    <row r="119" spans="1:8" ht="48">
      <c r="A119" s="31" t="s">
        <v>319</v>
      </c>
      <c r="B119" s="32" t="s">
        <v>244</v>
      </c>
      <c r="C119" s="33" t="s">
        <v>377</v>
      </c>
      <c r="D119" s="34">
        <v>2039000</v>
      </c>
      <c r="E119" s="34">
        <v>1745901.52</v>
      </c>
      <c r="F119" s="35">
        <v>293098.48</v>
      </c>
      <c r="G119" s="36"/>
      <c r="H119" s="36"/>
    </row>
    <row r="120" spans="1:8" ht="24">
      <c r="A120" s="31" t="s">
        <v>290</v>
      </c>
      <c r="B120" s="32" t="s">
        <v>244</v>
      </c>
      <c r="C120" s="33" t="s">
        <v>378</v>
      </c>
      <c r="D120" s="34">
        <v>7203242</v>
      </c>
      <c r="E120" s="34">
        <v>5805658.43</v>
      </c>
      <c r="F120" s="35">
        <v>1397583.57</v>
      </c>
      <c r="G120" s="36"/>
      <c r="H120" s="36"/>
    </row>
    <row r="121" spans="1:8" ht="15">
      <c r="A121" s="31" t="s">
        <v>257</v>
      </c>
      <c r="B121" s="32" t="s">
        <v>244</v>
      </c>
      <c r="C121" s="33" t="s">
        <v>379</v>
      </c>
      <c r="D121" s="34">
        <v>44678</v>
      </c>
      <c r="E121" s="34">
        <v>44678</v>
      </c>
      <c r="F121" s="35">
        <v>0</v>
      </c>
      <c r="G121" s="36"/>
      <c r="H121" s="36"/>
    </row>
    <row r="122" spans="1:8" ht="15">
      <c r="A122" s="31" t="s">
        <v>257</v>
      </c>
      <c r="B122" s="32" t="s">
        <v>244</v>
      </c>
      <c r="C122" s="33" t="s">
        <v>380</v>
      </c>
      <c r="D122" s="34">
        <v>680000</v>
      </c>
      <c r="E122" s="34">
        <v>292016</v>
      </c>
      <c r="F122" s="35">
        <v>387984</v>
      </c>
      <c r="G122" s="36"/>
      <c r="H122" s="36"/>
    </row>
    <row r="123" spans="1:8" ht="36">
      <c r="A123" s="31" t="s">
        <v>293</v>
      </c>
      <c r="B123" s="32" t="s">
        <v>244</v>
      </c>
      <c r="C123" s="33" t="s">
        <v>381</v>
      </c>
      <c r="D123" s="34">
        <v>20729965.47</v>
      </c>
      <c r="E123" s="34">
        <v>9116559.7</v>
      </c>
      <c r="F123" s="35">
        <v>11613405.77</v>
      </c>
      <c r="G123" s="36"/>
      <c r="H123" s="36"/>
    </row>
    <row r="124" spans="1:8" ht="15">
      <c r="A124" s="31" t="s">
        <v>266</v>
      </c>
      <c r="B124" s="32" t="s">
        <v>244</v>
      </c>
      <c r="C124" s="33" t="s">
        <v>382</v>
      </c>
      <c r="D124" s="34">
        <v>207116.85</v>
      </c>
      <c r="E124" s="34">
        <v>0</v>
      </c>
      <c r="F124" s="35">
        <v>207116.85</v>
      </c>
      <c r="G124" s="36"/>
      <c r="H124" s="36"/>
    </row>
    <row r="125" spans="1:8" ht="36">
      <c r="A125" s="31" t="s">
        <v>293</v>
      </c>
      <c r="B125" s="32" t="s">
        <v>244</v>
      </c>
      <c r="C125" s="33" t="s">
        <v>383</v>
      </c>
      <c r="D125" s="34">
        <v>9821300</v>
      </c>
      <c r="E125" s="34">
        <v>9388875.65</v>
      </c>
      <c r="F125" s="35">
        <v>432424.35</v>
      </c>
      <c r="G125" s="36"/>
      <c r="H125" s="36"/>
    </row>
    <row r="126" spans="1:8" ht="36">
      <c r="A126" s="31" t="s">
        <v>293</v>
      </c>
      <c r="B126" s="32" t="s">
        <v>244</v>
      </c>
      <c r="C126" s="33" t="s">
        <v>384</v>
      </c>
      <c r="D126" s="34">
        <v>4412600</v>
      </c>
      <c r="E126" s="34">
        <v>0</v>
      </c>
      <c r="F126" s="35">
        <v>4412600</v>
      </c>
      <c r="G126" s="36"/>
      <c r="H126" s="36"/>
    </row>
    <row r="127" spans="1:8" ht="36">
      <c r="A127" s="31" t="s">
        <v>293</v>
      </c>
      <c r="B127" s="32" t="s">
        <v>244</v>
      </c>
      <c r="C127" s="33" t="s">
        <v>385</v>
      </c>
      <c r="D127" s="34">
        <v>5423800</v>
      </c>
      <c r="E127" s="34">
        <v>5099373.84</v>
      </c>
      <c r="F127" s="35">
        <v>324426.16</v>
      </c>
      <c r="G127" s="36"/>
      <c r="H127" s="36"/>
    </row>
    <row r="128" spans="1:8" ht="36">
      <c r="A128" s="31" t="s">
        <v>293</v>
      </c>
      <c r="B128" s="32" t="s">
        <v>244</v>
      </c>
      <c r="C128" s="33" t="s">
        <v>386</v>
      </c>
      <c r="D128" s="34">
        <v>6290200</v>
      </c>
      <c r="E128" s="34">
        <v>5956913.49</v>
      </c>
      <c r="F128" s="35">
        <v>333286.51</v>
      </c>
      <c r="G128" s="36"/>
      <c r="H128" s="36"/>
    </row>
    <row r="129" spans="1:8" ht="36">
      <c r="A129" s="31" t="s">
        <v>293</v>
      </c>
      <c r="B129" s="32" t="s">
        <v>244</v>
      </c>
      <c r="C129" s="33" t="s">
        <v>387</v>
      </c>
      <c r="D129" s="34">
        <v>2705000</v>
      </c>
      <c r="E129" s="34">
        <v>2376589.05</v>
      </c>
      <c r="F129" s="35">
        <v>328410.95</v>
      </c>
      <c r="G129" s="36"/>
      <c r="H129" s="36"/>
    </row>
    <row r="130" spans="1:8" ht="36">
      <c r="A130" s="31" t="s">
        <v>293</v>
      </c>
      <c r="B130" s="32" t="s">
        <v>244</v>
      </c>
      <c r="C130" s="33" t="s">
        <v>388</v>
      </c>
      <c r="D130" s="34">
        <v>1004180.94</v>
      </c>
      <c r="E130" s="34">
        <v>1004180.94</v>
      </c>
      <c r="F130" s="35">
        <v>0</v>
      </c>
      <c r="G130" s="36"/>
      <c r="H130" s="36"/>
    </row>
    <row r="131" spans="1:8" ht="36">
      <c r="A131" s="31" t="s">
        <v>293</v>
      </c>
      <c r="B131" s="32" t="s">
        <v>244</v>
      </c>
      <c r="C131" s="33" t="s">
        <v>389</v>
      </c>
      <c r="D131" s="34">
        <v>315000</v>
      </c>
      <c r="E131" s="34">
        <v>0</v>
      </c>
      <c r="F131" s="35">
        <v>315000</v>
      </c>
      <c r="G131" s="36"/>
      <c r="H131" s="36"/>
    </row>
    <row r="132" spans="1:8" ht="36">
      <c r="A132" s="31" t="s">
        <v>293</v>
      </c>
      <c r="B132" s="32" t="s">
        <v>244</v>
      </c>
      <c r="C132" s="33" t="s">
        <v>390</v>
      </c>
      <c r="D132" s="34">
        <v>278005.33</v>
      </c>
      <c r="E132" s="34">
        <v>99000</v>
      </c>
      <c r="F132" s="35">
        <v>179005.33</v>
      </c>
      <c r="G132" s="36"/>
      <c r="H132" s="36"/>
    </row>
    <row r="133" spans="1:8" ht="36">
      <c r="A133" s="31" t="s">
        <v>293</v>
      </c>
      <c r="B133" s="32" t="s">
        <v>244</v>
      </c>
      <c r="C133" s="33" t="s">
        <v>391</v>
      </c>
      <c r="D133" s="34">
        <v>161250.74</v>
      </c>
      <c r="E133" s="34">
        <v>58652</v>
      </c>
      <c r="F133" s="35">
        <v>102598.74</v>
      </c>
      <c r="G133" s="36"/>
      <c r="H133" s="36"/>
    </row>
    <row r="134" spans="1:8" ht="36">
      <c r="A134" s="31" t="s">
        <v>293</v>
      </c>
      <c r="B134" s="32" t="s">
        <v>244</v>
      </c>
      <c r="C134" s="33" t="s">
        <v>392</v>
      </c>
      <c r="D134" s="34">
        <v>450545.2</v>
      </c>
      <c r="E134" s="34">
        <v>121594.8</v>
      </c>
      <c r="F134" s="35">
        <v>328950.4</v>
      </c>
      <c r="G134" s="36"/>
      <c r="H134" s="36"/>
    </row>
    <row r="135" spans="1:8" ht="36">
      <c r="A135" s="31" t="s">
        <v>293</v>
      </c>
      <c r="B135" s="32" t="s">
        <v>244</v>
      </c>
      <c r="C135" s="33" t="s">
        <v>393</v>
      </c>
      <c r="D135" s="34">
        <v>3800000</v>
      </c>
      <c r="E135" s="34">
        <v>0</v>
      </c>
      <c r="F135" s="35">
        <v>3800000</v>
      </c>
      <c r="G135" s="36"/>
      <c r="H135" s="36"/>
    </row>
    <row r="136" spans="1:8" ht="36">
      <c r="A136" s="31" t="s">
        <v>293</v>
      </c>
      <c r="B136" s="32" t="s">
        <v>244</v>
      </c>
      <c r="C136" s="33" t="s">
        <v>394</v>
      </c>
      <c r="D136" s="34">
        <v>365822.28</v>
      </c>
      <c r="E136" s="34">
        <v>99000</v>
      </c>
      <c r="F136" s="35">
        <v>266822.28</v>
      </c>
      <c r="G136" s="36"/>
      <c r="H136" s="36"/>
    </row>
    <row r="137" spans="1:8" ht="36">
      <c r="A137" s="31" t="s">
        <v>293</v>
      </c>
      <c r="B137" s="32" t="s">
        <v>244</v>
      </c>
      <c r="C137" s="33" t="s">
        <v>395</v>
      </c>
      <c r="D137" s="34">
        <v>400000</v>
      </c>
      <c r="E137" s="34">
        <v>109840</v>
      </c>
      <c r="F137" s="35">
        <v>290160</v>
      </c>
      <c r="G137" s="36"/>
      <c r="H137" s="36"/>
    </row>
    <row r="138" spans="1:8" ht="36">
      <c r="A138" s="31" t="s">
        <v>293</v>
      </c>
      <c r="B138" s="32" t="s">
        <v>244</v>
      </c>
      <c r="C138" s="33" t="s">
        <v>396</v>
      </c>
      <c r="D138" s="34">
        <v>300000</v>
      </c>
      <c r="E138" s="34">
        <v>0</v>
      </c>
      <c r="F138" s="35">
        <v>300000</v>
      </c>
      <c r="G138" s="36"/>
      <c r="H138" s="36"/>
    </row>
    <row r="139" spans="1:8" ht="15">
      <c r="A139" s="31" t="s">
        <v>257</v>
      </c>
      <c r="B139" s="32" t="s">
        <v>244</v>
      </c>
      <c r="C139" s="33" t="s">
        <v>397</v>
      </c>
      <c r="D139" s="34">
        <v>2000000</v>
      </c>
      <c r="E139" s="34">
        <v>0</v>
      </c>
      <c r="F139" s="35">
        <v>2000000</v>
      </c>
      <c r="G139" s="36"/>
      <c r="H139" s="36"/>
    </row>
    <row r="140" spans="1:8" ht="36">
      <c r="A140" s="31" t="s">
        <v>293</v>
      </c>
      <c r="B140" s="32" t="s">
        <v>244</v>
      </c>
      <c r="C140" s="33" t="s">
        <v>398</v>
      </c>
      <c r="D140" s="34">
        <v>373800</v>
      </c>
      <c r="E140" s="34">
        <v>373800</v>
      </c>
      <c r="F140" s="35">
        <v>0</v>
      </c>
      <c r="G140" s="36"/>
      <c r="H140" s="36"/>
    </row>
    <row r="141" spans="1:8" ht="36">
      <c r="A141" s="31" t="s">
        <v>293</v>
      </c>
      <c r="B141" s="32" t="s">
        <v>244</v>
      </c>
      <c r="C141" s="33" t="s">
        <v>399</v>
      </c>
      <c r="D141" s="34">
        <v>136500</v>
      </c>
      <c r="E141" s="34">
        <v>0</v>
      </c>
      <c r="F141" s="35">
        <v>136500</v>
      </c>
      <c r="G141" s="36"/>
      <c r="H141" s="36"/>
    </row>
    <row r="142" spans="1:8" ht="36">
      <c r="A142" s="31" t="s">
        <v>293</v>
      </c>
      <c r="B142" s="32" t="s">
        <v>244</v>
      </c>
      <c r="C142" s="33" t="s">
        <v>400</v>
      </c>
      <c r="D142" s="34">
        <v>182000</v>
      </c>
      <c r="E142" s="34">
        <v>182000</v>
      </c>
      <c r="F142" s="35">
        <v>0</v>
      </c>
      <c r="G142" s="36"/>
      <c r="H142" s="36"/>
    </row>
    <row r="143" spans="1:8" ht="36">
      <c r="A143" s="31" t="s">
        <v>293</v>
      </c>
      <c r="B143" s="32" t="s">
        <v>244</v>
      </c>
      <c r="C143" s="33" t="s">
        <v>401</v>
      </c>
      <c r="D143" s="34">
        <v>214300</v>
      </c>
      <c r="E143" s="34">
        <v>214300</v>
      </c>
      <c r="F143" s="35">
        <v>0</v>
      </c>
      <c r="G143" s="36"/>
      <c r="H143" s="36"/>
    </row>
    <row r="144" spans="1:8" ht="36">
      <c r="A144" s="31" t="s">
        <v>293</v>
      </c>
      <c r="B144" s="32" t="s">
        <v>244</v>
      </c>
      <c r="C144" s="33" t="s">
        <v>402</v>
      </c>
      <c r="D144" s="34">
        <v>90700</v>
      </c>
      <c r="E144" s="34">
        <v>90700</v>
      </c>
      <c r="F144" s="35">
        <v>0</v>
      </c>
      <c r="G144" s="36"/>
      <c r="H144" s="36"/>
    </row>
    <row r="145" spans="1:8" ht="15">
      <c r="A145" s="31" t="s">
        <v>257</v>
      </c>
      <c r="B145" s="32" t="s">
        <v>244</v>
      </c>
      <c r="C145" s="33" t="s">
        <v>403</v>
      </c>
      <c r="D145" s="34">
        <v>1345290.8</v>
      </c>
      <c r="E145" s="34">
        <v>508644.2</v>
      </c>
      <c r="F145" s="35">
        <v>836646.6</v>
      </c>
      <c r="G145" s="36"/>
      <c r="H145" s="36"/>
    </row>
    <row r="146" spans="1:8" ht="36">
      <c r="A146" s="31" t="s">
        <v>293</v>
      </c>
      <c r="B146" s="32" t="s">
        <v>244</v>
      </c>
      <c r="C146" s="33" t="s">
        <v>404</v>
      </c>
      <c r="D146" s="34">
        <v>830350.62</v>
      </c>
      <c r="E146" s="34">
        <v>212104.79</v>
      </c>
      <c r="F146" s="35">
        <v>618245.83</v>
      </c>
      <c r="G146" s="36"/>
      <c r="H146" s="36"/>
    </row>
    <row r="147" spans="1:8" ht="24">
      <c r="A147" s="31" t="s">
        <v>290</v>
      </c>
      <c r="B147" s="32" t="s">
        <v>244</v>
      </c>
      <c r="C147" s="33" t="s">
        <v>405</v>
      </c>
      <c r="D147" s="34">
        <v>112207.36</v>
      </c>
      <c r="E147" s="34">
        <v>112207.36</v>
      </c>
      <c r="F147" s="35">
        <v>0</v>
      </c>
      <c r="G147" s="36"/>
      <c r="H147" s="36"/>
    </row>
    <row r="148" spans="1:8" ht="15">
      <c r="A148" s="31" t="s">
        <v>257</v>
      </c>
      <c r="B148" s="32" t="s">
        <v>244</v>
      </c>
      <c r="C148" s="33" t="s">
        <v>406</v>
      </c>
      <c r="D148" s="34">
        <v>132105</v>
      </c>
      <c r="E148" s="34">
        <v>132105</v>
      </c>
      <c r="F148" s="35">
        <v>0</v>
      </c>
      <c r="G148" s="36"/>
      <c r="H148" s="36"/>
    </row>
    <row r="149" spans="1:8" ht="15">
      <c r="A149" s="31" t="s">
        <v>257</v>
      </c>
      <c r="B149" s="32" t="s">
        <v>244</v>
      </c>
      <c r="C149" s="33" t="s">
        <v>407</v>
      </c>
      <c r="D149" s="34">
        <v>585911</v>
      </c>
      <c r="E149" s="34">
        <v>225601.86</v>
      </c>
      <c r="F149" s="35">
        <v>360309.14</v>
      </c>
      <c r="G149" s="36"/>
      <c r="H149" s="36"/>
    </row>
    <row r="150" spans="1:8" ht="15">
      <c r="A150" s="31" t="s">
        <v>257</v>
      </c>
      <c r="B150" s="32" t="s">
        <v>244</v>
      </c>
      <c r="C150" s="33" t="s">
        <v>408</v>
      </c>
      <c r="D150" s="34">
        <v>700000</v>
      </c>
      <c r="E150" s="34">
        <v>25578.8</v>
      </c>
      <c r="F150" s="35">
        <v>674421.2</v>
      </c>
      <c r="G150" s="36"/>
      <c r="H150" s="36"/>
    </row>
    <row r="151" spans="1:8" ht="15">
      <c r="A151" s="31" t="s">
        <v>257</v>
      </c>
      <c r="B151" s="32" t="s">
        <v>244</v>
      </c>
      <c r="C151" s="33" t="s">
        <v>409</v>
      </c>
      <c r="D151" s="34">
        <v>13022350</v>
      </c>
      <c r="E151" s="34">
        <v>5791478.68</v>
      </c>
      <c r="F151" s="35">
        <v>7230871.32</v>
      </c>
      <c r="G151" s="36"/>
      <c r="H151" s="36"/>
    </row>
    <row r="152" spans="1:8" ht="36">
      <c r="A152" s="31" t="s">
        <v>293</v>
      </c>
      <c r="B152" s="32" t="s">
        <v>244</v>
      </c>
      <c r="C152" s="33" t="s">
        <v>410</v>
      </c>
      <c r="D152" s="34">
        <v>227603.7</v>
      </c>
      <c r="E152" s="34">
        <v>0</v>
      </c>
      <c r="F152" s="35">
        <v>227603.7</v>
      </c>
      <c r="G152" s="36"/>
      <c r="H152" s="36"/>
    </row>
    <row r="153" spans="1:8" ht="36">
      <c r="A153" s="31" t="s">
        <v>293</v>
      </c>
      <c r="B153" s="32" t="s">
        <v>244</v>
      </c>
      <c r="C153" s="33" t="s">
        <v>411</v>
      </c>
      <c r="D153" s="34">
        <v>4846786.49</v>
      </c>
      <c r="E153" s="34">
        <v>1167450.6</v>
      </c>
      <c r="F153" s="35">
        <v>3679335.89</v>
      </c>
      <c r="G153" s="36"/>
      <c r="H153" s="36"/>
    </row>
    <row r="154" spans="1:8" ht="15">
      <c r="A154" s="31" t="s">
        <v>257</v>
      </c>
      <c r="B154" s="32" t="s">
        <v>244</v>
      </c>
      <c r="C154" s="33" t="s">
        <v>412</v>
      </c>
      <c r="D154" s="34">
        <v>22757583.46</v>
      </c>
      <c r="E154" s="34">
        <v>19674990.07</v>
      </c>
      <c r="F154" s="35">
        <v>3082593.39</v>
      </c>
      <c r="G154" s="36"/>
      <c r="H154" s="36"/>
    </row>
    <row r="155" spans="1:8" ht="36">
      <c r="A155" s="31" t="s">
        <v>293</v>
      </c>
      <c r="B155" s="32" t="s">
        <v>244</v>
      </c>
      <c r="C155" s="33" t="s">
        <v>413</v>
      </c>
      <c r="D155" s="34">
        <v>227603.7</v>
      </c>
      <c r="E155" s="34">
        <v>222877.13</v>
      </c>
      <c r="F155" s="35">
        <v>4726.57</v>
      </c>
      <c r="G155" s="36"/>
      <c r="H155" s="36"/>
    </row>
    <row r="156" spans="1:8" ht="15">
      <c r="A156" s="31" t="s">
        <v>257</v>
      </c>
      <c r="B156" s="32" t="s">
        <v>244</v>
      </c>
      <c r="C156" s="33" t="s">
        <v>414</v>
      </c>
      <c r="D156" s="34">
        <v>242108</v>
      </c>
      <c r="E156" s="34">
        <v>222108</v>
      </c>
      <c r="F156" s="35">
        <v>20000</v>
      </c>
      <c r="G156" s="36"/>
      <c r="H156" s="36"/>
    </row>
    <row r="157" spans="1:8" ht="15">
      <c r="A157" s="31" t="s">
        <v>257</v>
      </c>
      <c r="B157" s="32" t="s">
        <v>244</v>
      </c>
      <c r="C157" s="33" t="s">
        <v>415</v>
      </c>
      <c r="D157" s="34">
        <v>1369812.98</v>
      </c>
      <c r="E157" s="34">
        <v>1369812.98</v>
      </c>
      <c r="F157" s="35">
        <v>0</v>
      </c>
      <c r="G157" s="36"/>
      <c r="H157" s="36"/>
    </row>
    <row r="158" spans="1:8" ht="15">
      <c r="A158" s="31" t="s">
        <v>257</v>
      </c>
      <c r="B158" s="32" t="s">
        <v>244</v>
      </c>
      <c r="C158" s="33" t="s">
        <v>416</v>
      </c>
      <c r="D158" s="34">
        <v>4913978.2</v>
      </c>
      <c r="E158" s="34">
        <v>4007097.81</v>
      </c>
      <c r="F158" s="35">
        <v>906880.39</v>
      </c>
      <c r="G158" s="36"/>
      <c r="H158" s="36"/>
    </row>
    <row r="159" spans="1:8" ht="15">
      <c r="A159" s="31" t="s">
        <v>257</v>
      </c>
      <c r="B159" s="32" t="s">
        <v>244</v>
      </c>
      <c r="C159" s="33" t="s">
        <v>417</v>
      </c>
      <c r="D159" s="34">
        <v>200000</v>
      </c>
      <c r="E159" s="34">
        <v>91057.22</v>
      </c>
      <c r="F159" s="35">
        <v>108942.78</v>
      </c>
      <c r="G159" s="36"/>
      <c r="H159" s="36"/>
    </row>
    <row r="160" spans="1:8" ht="15">
      <c r="A160" s="31" t="s">
        <v>257</v>
      </c>
      <c r="B160" s="32" t="s">
        <v>244</v>
      </c>
      <c r="C160" s="33" t="s">
        <v>418</v>
      </c>
      <c r="D160" s="34">
        <v>12334569.46</v>
      </c>
      <c r="E160" s="34">
        <v>9111075.87</v>
      </c>
      <c r="F160" s="35">
        <v>3223493.59</v>
      </c>
      <c r="G160" s="36"/>
      <c r="H160" s="36"/>
    </row>
    <row r="161" spans="1:8" ht="15">
      <c r="A161" s="31" t="s">
        <v>257</v>
      </c>
      <c r="B161" s="32" t="s">
        <v>244</v>
      </c>
      <c r="C161" s="33" t="s">
        <v>419</v>
      </c>
      <c r="D161" s="34">
        <v>2912000</v>
      </c>
      <c r="E161" s="34">
        <v>0</v>
      </c>
      <c r="F161" s="35">
        <v>2912000</v>
      </c>
      <c r="G161" s="36"/>
      <c r="H161" s="36"/>
    </row>
    <row r="162" spans="1:8" ht="15">
      <c r="A162" s="31" t="s">
        <v>257</v>
      </c>
      <c r="B162" s="32" t="s">
        <v>244</v>
      </c>
      <c r="C162" s="33" t="s">
        <v>420</v>
      </c>
      <c r="D162" s="34">
        <v>121000</v>
      </c>
      <c r="E162" s="34">
        <v>73813.19</v>
      </c>
      <c r="F162" s="35">
        <v>47186.81</v>
      </c>
      <c r="G162" s="36"/>
      <c r="H162" s="36"/>
    </row>
    <row r="163" spans="1:8" ht="15">
      <c r="A163" s="31" t="s">
        <v>257</v>
      </c>
      <c r="B163" s="32" t="s">
        <v>244</v>
      </c>
      <c r="C163" s="33" t="s">
        <v>421</v>
      </c>
      <c r="D163" s="34">
        <v>75108</v>
      </c>
      <c r="E163" s="34">
        <v>75108</v>
      </c>
      <c r="F163" s="35">
        <v>0</v>
      </c>
      <c r="G163" s="36"/>
      <c r="H163" s="36"/>
    </row>
    <row r="164" spans="1:8" ht="15">
      <c r="A164" s="31" t="s">
        <v>257</v>
      </c>
      <c r="B164" s="32" t="s">
        <v>244</v>
      </c>
      <c r="C164" s="33" t="s">
        <v>422</v>
      </c>
      <c r="D164" s="34">
        <v>448783.6</v>
      </c>
      <c r="E164" s="34">
        <v>348783.6</v>
      </c>
      <c r="F164" s="35">
        <v>100000</v>
      </c>
      <c r="G164" s="36"/>
      <c r="H164" s="36"/>
    </row>
    <row r="165" spans="1:8" ht="15">
      <c r="A165" s="31" t="s">
        <v>301</v>
      </c>
      <c r="B165" s="32" t="s">
        <v>244</v>
      </c>
      <c r="C165" s="33" t="s">
        <v>423</v>
      </c>
      <c r="D165" s="34">
        <v>262726</v>
      </c>
      <c r="E165" s="34">
        <v>221028.56</v>
      </c>
      <c r="F165" s="35">
        <v>41697.44</v>
      </c>
      <c r="G165" s="36"/>
      <c r="H165" s="36"/>
    </row>
    <row r="166" spans="1:8" ht="36">
      <c r="A166" s="31" t="s">
        <v>305</v>
      </c>
      <c r="B166" s="32" t="s">
        <v>244</v>
      </c>
      <c r="C166" s="33" t="s">
        <v>424</v>
      </c>
      <c r="D166" s="34">
        <v>79343</v>
      </c>
      <c r="E166" s="34">
        <v>61541.96</v>
      </c>
      <c r="F166" s="35">
        <v>17801.04</v>
      </c>
      <c r="G166" s="36"/>
      <c r="H166" s="36"/>
    </row>
    <row r="167" spans="1:8" ht="15">
      <c r="A167" s="31" t="s">
        <v>257</v>
      </c>
      <c r="B167" s="32" t="s">
        <v>244</v>
      </c>
      <c r="C167" s="33" t="s">
        <v>425</v>
      </c>
      <c r="D167" s="34">
        <v>2472</v>
      </c>
      <c r="E167" s="34">
        <v>2470</v>
      </c>
      <c r="F167" s="35">
        <v>2</v>
      </c>
      <c r="G167" s="36"/>
      <c r="H167" s="36"/>
    </row>
    <row r="168" spans="1:8" ht="15">
      <c r="A168" s="31" t="s">
        <v>257</v>
      </c>
      <c r="B168" s="32" t="s">
        <v>244</v>
      </c>
      <c r="C168" s="33" t="s">
        <v>426</v>
      </c>
      <c r="D168" s="34">
        <v>485552</v>
      </c>
      <c r="E168" s="34">
        <v>474577</v>
      </c>
      <c r="F168" s="35">
        <v>10975</v>
      </c>
      <c r="G168" s="36"/>
      <c r="H168" s="36"/>
    </row>
    <row r="169" spans="1:8" ht="48">
      <c r="A169" s="31" t="s">
        <v>319</v>
      </c>
      <c r="B169" s="32" t="s">
        <v>244</v>
      </c>
      <c r="C169" s="33" t="s">
        <v>427</v>
      </c>
      <c r="D169" s="34">
        <v>9663248</v>
      </c>
      <c r="E169" s="34">
        <v>9663153.36</v>
      </c>
      <c r="F169" s="35">
        <v>94.64</v>
      </c>
      <c r="G169" s="36"/>
      <c r="H169" s="36"/>
    </row>
    <row r="170" spans="1:8" ht="24">
      <c r="A170" s="31" t="s">
        <v>245</v>
      </c>
      <c r="B170" s="32" t="s">
        <v>244</v>
      </c>
      <c r="C170" s="33" t="s">
        <v>428</v>
      </c>
      <c r="D170" s="34">
        <v>5275024</v>
      </c>
      <c r="E170" s="34">
        <v>4139378.79</v>
      </c>
      <c r="F170" s="35">
        <v>1135645.21</v>
      </c>
      <c r="G170" s="36"/>
      <c r="H170" s="36"/>
    </row>
    <row r="171" spans="1:8" ht="36">
      <c r="A171" s="31" t="s">
        <v>247</v>
      </c>
      <c r="B171" s="32" t="s">
        <v>244</v>
      </c>
      <c r="C171" s="33" t="s">
        <v>429</v>
      </c>
      <c r="D171" s="34">
        <v>12400</v>
      </c>
      <c r="E171" s="34">
        <v>0</v>
      </c>
      <c r="F171" s="35">
        <v>12400</v>
      </c>
      <c r="G171" s="36"/>
      <c r="H171" s="36"/>
    </row>
    <row r="172" spans="1:8" ht="36">
      <c r="A172" s="31" t="s">
        <v>249</v>
      </c>
      <c r="B172" s="32" t="s">
        <v>244</v>
      </c>
      <c r="C172" s="33" t="s">
        <v>430</v>
      </c>
      <c r="D172" s="34">
        <v>1579769</v>
      </c>
      <c r="E172" s="34">
        <v>1227596</v>
      </c>
      <c r="F172" s="35">
        <v>352173</v>
      </c>
      <c r="G172" s="36"/>
      <c r="H172" s="36"/>
    </row>
    <row r="173" spans="1:8" ht="24">
      <c r="A173" s="31" t="s">
        <v>251</v>
      </c>
      <c r="B173" s="32" t="s">
        <v>244</v>
      </c>
      <c r="C173" s="33" t="s">
        <v>431</v>
      </c>
      <c r="D173" s="34">
        <v>35750</v>
      </c>
      <c r="E173" s="34">
        <v>33590</v>
      </c>
      <c r="F173" s="35">
        <v>2160</v>
      </c>
      <c r="G173" s="36"/>
      <c r="H173" s="36"/>
    </row>
    <row r="174" spans="1:8" ht="15">
      <c r="A174" s="31" t="s">
        <v>257</v>
      </c>
      <c r="B174" s="32" t="s">
        <v>244</v>
      </c>
      <c r="C174" s="33" t="s">
        <v>432</v>
      </c>
      <c r="D174" s="34">
        <v>100640</v>
      </c>
      <c r="E174" s="34">
        <v>69445</v>
      </c>
      <c r="F174" s="35">
        <v>31195</v>
      </c>
      <c r="G174" s="36"/>
      <c r="H174" s="36"/>
    </row>
    <row r="175" spans="1:8" ht="24">
      <c r="A175" s="31" t="s">
        <v>272</v>
      </c>
      <c r="B175" s="32" t="s">
        <v>244</v>
      </c>
      <c r="C175" s="33" t="s">
        <v>433</v>
      </c>
      <c r="D175" s="34">
        <v>13061.64</v>
      </c>
      <c r="E175" s="34">
        <v>13061.64</v>
      </c>
      <c r="F175" s="35">
        <v>0</v>
      </c>
      <c r="G175" s="36"/>
      <c r="H175" s="36"/>
    </row>
    <row r="176" spans="1:8" ht="15">
      <c r="A176" s="31" t="s">
        <v>301</v>
      </c>
      <c r="B176" s="32" t="s">
        <v>244</v>
      </c>
      <c r="C176" s="33" t="s">
        <v>434</v>
      </c>
      <c r="D176" s="34">
        <v>11482712.96</v>
      </c>
      <c r="E176" s="34">
        <v>9518886.31</v>
      </c>
      <c r="F176" s="35">
        <v>1963826.65</v>
      </c>
      <c r="G176" s="36"/>
      <c r="H176" s="36"/>
    </row>
    <row r="177" spans="1:8" ht="24">
      <c r="A177" s="31" t="s">
        <v>303</v>
      </c>
      <c r="B177" s="32" t="s">
        <v>244</v>
      </c>
      <c r="C177" s="33" t="s">
        <v>435</v>
      </c>
      <c r="D177" s="34">
        <v>6462</v>
      </c>
      <c r="E177" s="34">
        <v>500</v>
      </c>
      <c r="F177" s="35">
        <v>5962</v>
      </c>
      <c r="G177" s="36"/>
      <c r="H177" s="36"/>
    </row>
    <row r="178" spans="1:8" ht="36">
      <c r="A178" s="31" t="s">
        <v>305</v>
      </c>
      <c r="B178" s="32" t="s">
        <v>244</v>
      </c>
      <c r="C178" s="33" t="s">
        <v>436</v>
      </c>
      <c r="D178" s="34">
        <v>3467779.44</v>
      </c>
      <c r="E178" s="34">
        <v>2756492.78</v>
      </c>
      <c r="F178" s="35">
        <v>711286.66</v>
      </c>
      <c r="G178" s="36"/>
      <c r="H178" s="36"/>
    </row>
    <row r="179" spans="1:8" ht="24">
      <c r="A179" s="31" t="s">
        <v>251</v>
      </c>
      <c r="B179" s="32" t="s">
        <v>244</v>
      </c>
      <c r="C179" s="33" t="s">
        <v>437</v>
      </c>
      <c r="D179" s="34">
        <v>676418</v>
      </c>
      <c r="E179" s="34">
        <v>515424.8</v>
      </c>
      <c r="F179" s="35">
        <v>160993.2</v>
      </c>
      <c r="G179" s="36"/>
      <c r="H179" s="36"/>
    </row>
    <row r="180" spans="1:8" ht="15">
      <c r="A180" s="31" t="s">
        <v>257</v>
      </c>
      <c r="B180" s="32" t="s">
        <v>244</v>
      </c>
      <c r="C180" s="33" t="s">
        <v>438</v>
      </c>
      <c r="D180" s="34">
        <v>1448931</v>
      </c>
      <c r="E180" s="34">
        <v>1122592.54</v>
      </c>
      <c r="F180" s="35">
        <v>326338.46</v>
      </c>
      <c r="G180" s="36"/>
      <c r="H180" s="36"/>
    </row>
    <row r="181" spans="1:8" ht="24">
      <c r="A181" s="31" t="s">
        <v>272</v>
      </c>
      <c r="B181" s="32" t="s">
        <v>244</v>
      </c>
      <c r="C181" s="33" t="s">
        <v>439</v>
      </c>
      <c r="D181" s="34">
        <v>482743.02</v>
      </c>
      <c r="E181" s="34">
        <v>482743.02</v>
      </c>
      <c r="F181" s="35">
        <v>0</v>
      </c>
      <c r="G181" s="36"/>
      <c r="H181" s="36"/>
    </row>
    <row r="182" spans="1:8" ht="24">
      <c r="A182" s="31" t="s">
        <v>309</v>
      </c>
      <c r="B182" s="32" t="s">
        <v>244</v>
      </c>
      <c r="C182" s="33" t="s">
        <v>440</v>
      </c>
      <c r="D182" s="34">
        <v>4950000</v>
      </c>
      <c r="E182" s="34">
        <v>4533018</v>
      </c>
      <c r="F182" s="35">
        <v>416982</v>
      </c>
      <c r="G182" s="36"/>
      <c r="H182" s="36"/>
    </row>
    <row r="183" spans="1:8" ht="15">
      <c r="A183" s="31" t="s">
        <v>259</v>
      </c>
      <c r="B183" s="32" t="s">
        <v>244</v>
      </c>
      <c r="C183" s="33" t="s">
        <v>441</v>
      </c>
      <c r="D183" s="34">
        <v>70000</v>
      </c>
      <c r="E183" s="34">
        <v>56924</v>
      </c>
      <c r="F183" s="35">
        <v>13076</v>
      </c>
      <c r="G183" s="36"/>
      <c r="H183" s="36"/>
    </row>
    <row r="184" spans="1:8" ht="15">
      <c r="A184" s="31" t="s">
        <v>266</v>
      </c>
      <c r="B184" s="32" t="s">
        <v>244</v>
      </c>
      <c r="C184" s="33" t="s">
        <v>442</v>
      </c>
      <c r="D184" s="34">
        <v>676250</v>
      </c>
      <c r="E184" s="34">
        <v>632500</v>
      </c>
      <c r="F184" s="35">
        <v>43750</v>
      </c>
      <c r="G184" s="36"/>
      <c r="H184" s="36"/>
    </row>
    <row r="185" spans="1:8" ht="15">
      <c r="A185" s="31" t="s">
        <v>257</v>
      </c>
      <c r="B185" s="32" t="s">
        <v>244</v>
      </c>
      <c r="C185" s="33" t="s">
        <v>443</v>
      </c>
      <c r="D185" s="34">
        <v>3104440</v>
      </c>
      <c r="E185" s="34">
        <v>2203853.25</v>
      </c>
      <c r="F185" s="35">
        <v>900586.75</v>
      </c>
      <c r="G185" s="36"/>
      <c r="H185" s="36"/>
    </row>
    <row r="186" spans="1:8" ht="15">
      <c r="A186" s="31" t="s">
        <v>257</v>
      </c>
      <c r="B186" s="32" t="s">
        <v>244</v>
      </c>
      <c r="C186" s="33" t="s">
        <v>444</v>
      </c>
      <c r="D186" s="34">
        <v>2809821.77</v>
      </c>
      <c r="E186" s="34">
        <v>843258.4</v>
      </c>
      <c r="F186" s="35">
        <v>1966563.37</v>
      </c>
      <c r="G186" s="36"/>
      <c r="H186" s="36"/>
    </row>
    <row r="187" spans="1:8" ht="15">
      <c r="A187" s="31" t="s">
        <v>257</v>
      </c>
      <c r="B187" s="32" t="s">
        <v>244</v>
      </c>
      <c r="C187" s="33" t="s">
        <v>445</v>
      </c>
      <c r="D187" s="34">
        <v>903310</v>
      </c>
      <c r="E187" s="34">
        <v>253310</v>
      </c>
      <c r="F187" s="35">
        <v>650000</v>
      </c>
      <c r="G187" s="36"/>
      <c r="H187" s="36"/>
    </row>
    <row r="188" spans="1:8" ht="15">
      <c r="A188" s="31" t="s">
        <v>257</v>
      </c>
      <c r="B188" s="32" t="s">
        <v>244</v>
      </c>
      <c r="C188" s="33" t="s">
        <v>446</v>
      </c>
      <c r="D188" s="34">
        <v>460000</v>
      </c>
      <c r="E188" s="34">
        <v>0</v>
      </c>
      <c r="F188" s="35">
        <v>460000</v>
      </c>
      <c r="G188" s="36"/>
      <c r="H188" s="36"/>
    </row>
    <row r="189" spans="1:8" ht="36">
      <c r="A189" s="31" t="s">
        <v>293</v>
      </c>
      <c r="B189" s="32" t="s">
        <v>244</v>
      </c>
      <c r="C189" s="33" t="s">
        <v>447</v>
      </c>
      <c r="D189" s="34">
        <v>1640000</v>
      </c>
      <c r="E189" s="34">
        <v>1349449.97</v>
      </c>
      <c r="F189" s="35">
        <v>290550.03</v>
      </c>
      <c r="G189" s="36"/>
      <c r="H189" s="36"/>
    </row>
    <row r="190" spans="1:8" ht="15">
      <c r="A190" s="31" t="s">
        <v>257</v>
      </c>
      <c r="B190" s="32" t="s">
        <v>244</v>
      </c>
      <c r="C190" s="33" t="s">
        <v>448</v>
      </c>
      <c r="D190" s="34">
        <v>24842</v>
      </c>
      <c r="E190" s="34">
        <v>24842</v>
      </c>
      <c r="F190" s="35">
        <v>0</v>
      </c>
      <c r="G190" s="36"/>
      <c r="H190" s="36"/>
    </row>
    <row r="191" spans="1:8" ht="15">
      <c r="A191" s="31" t="s">
        <v>266</v>
      </c>
      <c r="B191" s="32" t="s">
        <v>244</v>
      </c>
      <c r="C191" s="33" t="s">
        <v>449</v>
      </c>
      <c r="D191" s="34">
        <v>100000</v>
      </c>
      <c r="E191" s="34">
        <v>0</v>
      </c>
      <c r="F191" s="35">
        <v>100000</v>
      </c>
      <c r="G191" s="36"/>
      <c r="H191" s="36"/>
    </row>
    <row r="192" spans="1:8" ht="15">
      <c r="A192" s="31" t="s">
        <v>257</v>
      </c>
      <c r="B192" s="32" t="s">
        <v>244</v>
      </c>
      <c r="C192" s="33" t="s">
        <v>450</v>
      </c>
      <c r="D192" s="34">
        <v>2500</v>
      </c>
      <c r="E192" s="34">
        <v>2500</v>
      </c>
      <c r="F192" s="35">
        <v>0</v>
      </c>
      <c r="G192" s="36"/>
      <c r="H192" s="36"/>
    </row>
    <row r="193" spans="1:8" ht="15">
      <c r="A193" s="31" t="s">
        <v>257</v>
      </c>
      <c r="B193" s="32" t="s">
        <v>244</v>
      </c>
      <c r="C193" s="33" t="s">
        <v>451</v>
      </c>
      <c r="D193" s="34">
        <v>147600</v>
      </c>
      <c r="E193" s="34">
        <v>72600</v>
      </c>
      <c r="F193" s="35">
        <v>75000</v>
      </c>
      <c r="G193" s="36"/>
      <c r="H193" s="36"/>
    </row>
    <row r="194" spans="1:8" ht="15">
      <c r="A194" s="31" t="s">
        <v>257</v>
      </c>
      <c r="B194" s="32" t="s">
        <v>244</v>
      </c>
      <c r="C194" s="33" t="s">
        <v>452</v>
      </c>
      <c r="D194" s="34">
        <v>90200</v>
      </c>
      <c r="E194" s="34">
        <v>65000</v>
      </c>
      <c r="F194" s="35">
        <v>25200</v>
      </c>
      <c r="G194" s="36"/>
      <c r="H194" s="36"/>
    </row>
    <row r="195" spans="1:8" ht="15">
      <c r="A195" s="31" t="s">
        <v>257</v>
      </c>
      <c r="B195" s="32" t="s">
        <v>244</v>
      </c>
      <c r="C195" s="33" t="s">
        <v>453</v>
      </c>
      <c r="D195" s="34">
        <v>5600</v>
      </c>
      <c r="E195" s="34">
        <v>5600</v>
      </c>
      <c r="F195" s="35">
        <v>0</v>
      </c>
      <c r="G195" s="36"/>
      <c r="H195" s="36"/>
    </row>
    <row r="196" spans="1:8" ht="15">
      <c r="A196" s="31" t="s">
        <v>284</v>
      </c>
      <c r="B196" s="32" t="s">
        <v>244</v>
      </c>
      <c r="C196" s="33" t="s">
        <v>454</v>
      </c>
      <c r="D196" s="34">
        <v>198861</v>
      </c>
      <c r="E196" s="34">
        <v>0</v>
      </c>
      <c r="F196" s="35">
        <v>198861</v>
      </c>
      <c r="G196" s="36"/>
      <c r="H196" s="36"/>
    </row>
    <row r="197" spans="1:8" ht="15">
      <c r="A197" s="31" t="s">
        <v>284</v>
      </c>
      <c r="B197" s="32" t="s">
        <v>244</v>
      </c>
      <c r="C197" s="33" t="s">
        <v>455</v>
      </c>
      <c r="D197" s="34">
        <v>510000</v>
      </c>
      <c r="E197" s="34">
        <v>510000</v>
      </c>
      <c r="F197" s="35">
        <v>0</v>
      </c>
      <c r="G197" s="36"/>
      <c r="H197" s="36"/>
    </row>
    <row r="198" spans="1:8" ht="15">
      <c r="A198" s="31" t="s">
        <v>284</v>
      </c>
      <c r="B198" s="32" t="s">
        <v>244</v>
      </c>
      <c r="C198" s="33" t="s">
        <v>456</v>
      </c>
      <c r="D198" s="34">
        <v>90000</v>
      </c>
      <c r="E198" s="34">
        <v>90000</v>
      </c>
      <c r="F198" s="35">
        <v>0</v>
      </c>
      <c r="G198" s="36"/>
      <c r="H198" s="36"/>
    </row>
    <row r="199" spans="1:8" ht="15">
      <c r="A199" s="31" t="s">
        <v>284</v>
      </c>
      <c r="B199" s="32" t="s">
        <v>244</v>
      </c>
      <c r="C199" s="33" t="s">
        <v>457</v>
      </c>
      <c r="D199" s="34">
        <v>90000</v>
      </c>
      <c r="E199" s="34">
        <v>90000</v>
      </c>
      <c r="F199" s="35">
        <v>0</v>
      </c>
      <c r="G199" s="36"/>
      <c r="H199" s="36"/>
    </row>
    <row r="200" spans="1:8" ht="15">
      <c r="A200" s="31" t="s">
        <v>284</v>
      </c>
      <c r="B200" s="32" t="s">
        <v>244</v>
      </c>
      <c r="C200" s="33" t="s">
        <v>458</v>
      </c>
      <c r="D200" s="34">
        <v>332400</v>
      </c>
      <c r="E200" s="34">
        <v>332400</v>
      </c>
      <c r="F200" s="35">
        <v>0</v>
      </c>
      <c r="G200" s="36"/>
      <c r="H200" s="36"/>
    </row>
    <row r="201" spans="1:8" ht="15">
      <c r="A201" s="31" t="s">
        <v>284</v>
      </c>
      <c r="B201" s="32" t="s">
        <v>244</v>
      </c>
      <c r="C201" s="33" t="s">
        <v>459</v>
      </c>
      <c r="D201" s="34">
        <v>57600</v>
      </c>
      <c r="E201" s="34">
        <v>57600</v>
      </c>
      <c r="F201" s="35">
        <v>0</v>
      </c>
      <c r="G201" s="36"/>
      <c r="H201" s="36"/>
    </row>
    <row r="202" spans="1:8" ht="15">
      <c r="A202" s="31" t="s">
        <v>284</v>
      </c>
      <c r="B202" s="32" t="s">
        <v>244</v>
      </c>
      <c r="C202" s="33" t="s">
        <v>460</v>
      </c>
      <c r="D202" s="34">
        <v>110000</v>
      </c>
      <c r="E202" s="34">
        <v>110000</v>
      </c>
      <c r="F202" s="35">
        <v>0</v>
      </c>
      <c r="G202" s="36"/>
      <c r="H202" s="36"/>
    </row>
    <row r="203" spans="1:8" ht="15">
      <c r="A203" s="31" t="s">
        <v>284</v>
      </c>
      <c r="B203" s="32" t="s">
        <v>244</v>
      </c>
      <c r="C203" s="33" t="s">
        <v>461</v>
      </c>
      <c r="D203" s="34">
        <v>57600</v>
      </c>
      <c r="E203" s="34">
        <v>57600</v>
      </c>
      <c r="F203" s="35">
        <v>0</v>
      </c>
      <c r="G203" s="36"/>
      <c r="H203" s="36"/>
    </row>
    <row r="204" spans="1:8" ht="15">
      <c r="A204" s="31" t="s">
        <v>284</v>
      </c>
      <c r="B204" s="32" t="s">
        <v>244</v>
      </c>
      <c r="C204" s="33" t="s">
        <v>462</v>
      </c>
      <c r="D204" s="34">
        <v>110000</v>
      </c>
      <c r="E204" s="34">
        <v>110000</v>
      </c>
      <c r="F204" s="35">
        <v>0</v>
      </c>
      <c r="G204" s="36"/>
      <c r="H204" s="36"/>
    </row>
    <row r="205" spans="1:8" ht="15">
      <c r="A205" s="31" t="s">
        <v>284</v>
      </c>
      <c r="B205" s="32" t="s">
        <v>244</v>
      </c>
      <c r="C205" s="33" t="s">
        <v>463</v>
      </c>
      <c r="D205" s="34">
        <v>600000</v>
      </c>
      <c r="E205" s="34">
        <v>600000</v>
      </c>
      <c r="F205" s="35">
        <v>0</v>
      </c>
      <c r="G205" s="36"/>
      <c r="H205" s="36"/>
    </row>
    <row r="206" spans="1:8" ht="48">
      <c r="A206" s="31" t="s">
        <v>279</v>
      </c>
      <c r="B206" s="32" t="s">
        <v>244</v>
      </c>
      <c r="C206" s="33" t="s">
        <v>464</v>
      </c>
      <c r="D206" s="34">
        <v>8239189.47</v>
      </c>
      <c r="E206" s="34">
        <v>8239189.47</v>
      </c>
      <c r="F206" s="35">
        <v>0</v>
      </c>
      <c r="G206" s="36"/>
      <c r="H206" s="36"/>
    </row>
    <row r="207" spans="1:8" ht="15">
      <c r="A207" s="31" t="s">
        <v>284</v>
      </c>
      <c r="B207" s="32" t="s">
        <v>244</v>
      </c>
      <c r="C207" s="33" t="s">
        <v>465</v>
      </c>
      <c r="D207" s="34">
        <v>3516905</v>
      </c>
      <c r="E207" s="34">
        <v>3481589.73</v>
      </c>
      <c r="F207" s="35">
        <v>35315.27</v>
      </c>
      <c r="G207" s="36"/>
      <c r="H207" s="36"/>
    </row>
    <row r="208" spans="1:8" ht="15">
      <c r="A208" s="31" t="s">
        <v>284</v>
      </c>
      <c r="B208" s="32" t="s">
        <v>244</v>
      </c>
      <c r="C208" s="33" t="s">
        <v>466</v>
      </c>
      <c r="D208" s="34">
        <v>50000</v>
      </c>
      <c r="E208" s="34">
        <v>50000</v>
      </c>
      <c r="F208" s="35">
        <v>0</v>
      </c>
      <c r="G208" s="36"/>
      <c r="H208" s="36"/>
    </row>
    <row r="209" spans="1:8" ht="15">
      <c r="A209" s="31" t="s">
        <v>284</v>
      </c>
      <c r="B209" s="32" t="s">
        <v>244</v>
      </c>
      <c r="C209" s="33" t="s">
        <v>467</v>
      </c>
      <c r="D209" s="34">
        <v>165000</v>
      </c>
      <c r="E209" s="34">
        <v>165000</v>
      </c>
      <c r="F209" s="35">
        <v>0</v>
      </c>
      <c r="G209" s="36"/>
      <c r="H209" s="36"/>
    </row>
    <row r="210" spans="1:8" ht="15">
      <c r="A210" s="31" t="s">
        <v>284</v>
      </c>
      <c r="B210" s="32" t="s">
        <v>244</v>
      </c>
      <c r="C210" s="33" t="s">
        <v>468</v>
      </c>
      <c r="D210" s="34">
        <v>35000</v>
      </c>
      <c r="E210" s="34">
        <v>35000</v>
      </c>
      <c r="F210" s="35">
        <v>0</v>
      </c>
      <c r="G210" s="36"/>
      <c r="H210" s="36"/>
    </row>
    <row r="211" spans="1:8" ht="15">
      <c r="A211" s="31" t="s">
        <v>284</v>
      </c>
      <c r="B211" s="32" t="s">
        <v>244</v>
      </c>
      <c r="C211" s="33" t="s">
        <v>469</v>
      </c>
      <c r="D211" s="34">
        <v>35000</v>
      </c>
      <c r="E211" s="34">
        <v>35000</v>
      </c>
      <c r="F211" s="35">
        <v>0</v>
      </c>
      <c r="G211" s="36"/>
      <c r="H211" s="36"/>
    </row>
    <row r="212" spans="1:8" ht="15">
      <c r="A212" s="31" t="s">
        <v>284</v>
      </c>
      <c r="B212" s="32" t="s">
        <v>244</v>
      </c>
      <c r="C212" s="33" t="s">
        <v>470</v>
      </c>
      <c r="D212" s="34">
        <v>100000</v>
      </c>
      <c r="E212" s="34">
        <v>100000</v>
      </c>
      <c r="F212" s="35">
        <v>0</v>
      </c>
      <c r="G212" s="36"/>
      <c r="H212" s="36"/>
    </row>
    <row r="213" spans="1:8" ht="15">
      <c r="A213" s="31" t="s">
        <v>471</v>
      </c>
      <c r="B213" s="32" t="s">
        <v>244</v>
      </c>
      <c r="C213" s="33" t="s">
        <v>472</v>
      </c>
      <c r="D213" s="34">
        <v>9296185</v>
      </c>
      <c r="E213" s="34">
        <v>8249828.09</v>
      </c>
      <c r="F213" s="35">
        <v>1046356.91</v>
      </c>
      <c r="G213" s="36"/>
      <c r="H213" s="36"/>
    </row>
    <row r="214" spans="1:8" ht="15">
      <c r="A214" s="31" t="s">
        <v>257</v>
      </c>
      <c r="B214" s="32" t="s">
        <v>244</v>
      </c>
      <c r="C214" s="33" t="s">
        <v>473</v>
      </c>
      <c r="D214" s="34">
        <v>961923</v>
      </c>
      <c r="E214" s="34">
        <v>582495.25</v>
      </c>
      <c r="F214" s="35">
        <v>379427.75</v>
      </c>
      <c r="G214" s="36"/>
      <c r="H214" s="36"/>
    </row>
    <row r="215" spans="1:8" ht="24">
      <c r="A215" s="31" t="s">
        <v>474</v>
      </c>
      <c r="B215" s="32" t="s">
        <v>244</v>
      </c>
      <c r="C215" s="33" t="s">
        <v>475</v>
      </c>
      <c r="D215" s="34">
        <v>63634986.6</v>
      </c>
      <c r="E215" s="34">
        <v>47902219.02</v>
      </c>
      <c r="F215" s="35">
        <v>15732767.58</v>
      </c>
      <c r="G215" s="36"/>
      <c r="H215" s="36"/>
    </row>
    <row r="216" spans="1:8" ht="15">
      <c r="A216" s="31" t="s">
        <v>259</v>
      </c>
      <c r="B216" s="32" t="s">
        <v>244</v>
      </c>
      <c r="C216" s="33" t="s">
        <v>476</v>
      </c>
      <c r="D216" s="34">
        <v>14277.77</v>
      </c>
      <c r="E216" s="34">
        <v>800</v>
      </c>
      <c r="F216" s="35">
        <v>13477.77</v>
      </c>
      <c r="G216" s="36"/>
      <c r="H216" s="36"/>
    </row>
    <row r="217" spans="1:8" ht="15">
      <c r="A217" s="31" t="s">
        <v>257</v>
      </c>
      <c r="B217" s="32" t="s">
        <v>244</v>
      </c>
      <c r="C217" s="33" t="s">
        <v>477</v>
      </c>
      <c r="D217" s="34">
        <v>435405.95</v>
      </c>
      <c r="E217" s="34">
        <v>316453.02</v>
      </c>
      <c r="F217" s="35">
        <v>118952.93</v>
      </c>
      <c r="G217" s="36"/>
      <c r="H217" s="36"/>
    </row>
    <row r="218" spans="1:8" ht="24">
      <c r="A218" s="31" t="s">
        <v>474</v>
      </c>
      <c r="B218" s="32" t="s">
        <v>244</v>
      </c>
      <c r="C218" s="33" t="s">
        <v>478</v>
      </c>
      <c r="D218" s="34">
        <v>34963094.05</v>
      </c>
      <c r="E218" s="34">
        <v>28938873.72</v>
      </c>
      <c r="F218" s="35">
        <v>6024220.33</v>
      </c>
      <c r="G218" s="36"/>
      <c r="H218" s="36"/>
    </row>
    <row r="219" spans="1:8" ht="15">
      <c r="A219" s="31" t="s">
        <v>259</v>
      </c>
      <c r="B219" s="32" t="s">
        <v>244</v>
      </c>
      <c r="C219" s="33" t="s">
        <v>479</v>
      </c>
      <c r="D219" s="34">
        <v>25000</v>
      </c>
      <c r="E219" s="34">
        <v>3802</v>
      </c>
      <c r="F219" s="35">
        <v>21198</v>
      </c>
      <c r="G219" s="36"/>
      <c r="H219" s="36"/>
    </row>
    <row r="220" spans="1:8" ht="15">
      <c r="A220" s="31" t="s">
        <v>257</v>
      </c>
      <c r="B220" s="32" t="s">
        <v>244</v>
      </c>
      <c r="C220" s="33" t="s">
        <v>480</v>
      </c>
      <c r="D220" s="34">
        <v>1666021</v>
      </c>
      <c r="E220" s="34">
        <v>1245081.94</v>
      </c>
      <c r="F220" s="35">
        <v>420939.06</v>
      </c>
      <c r="G220" s="36"/>
      <c r="H220" s="36"/>
    </row>
    <row r="221" spans="1:8" ht="24">
      <c r="A221" s="31" t="s">
        <v>474</v>
      </c>
      <c r="B221" s="32" t="s">
        <v>244</v>
      </c>
      <c r="C221" s="33" t="s">
        <v>481</v>
      </c>
      <c r="D221" s="34">
        <v>134406235.47</v>
      </c>
      <c r="E221" s="34">
        <v>113157697.76</v>
      </c>
      <c r="F221" s="35">
        <v>21248537.71</v>
      </c>
      <c r="G221" s="36"/>
      <c r="H221" s="36"/>
    </row>
    <row r="222" spans="1:8" ht="15">
      <c r="A222" s="31" t="s">
        <v>259</v>
      </c>
      <c r="B222" s="32" t="s">
        <v>244</v>
      </c>
      <c r="C222" s="33" t="s">
        <v>482</v>
      </c>
      <c r="D222" s="34">
        <v>14980.11</v>
      </c>
      <c r="E222" s="34">
        <v>800</v>
      </c>
      <c r="F222" s="35">
        <v>14180.11</v>
      </c>
      <c r="G222" s="36"/>
      <c r="H222" s="36"/>
    </row>
    <row r="223" spans="1:8" ht="24">
      <c r="A223" s="31" t="s">
        <v>474</v>
      </c>
      <c r="B223" s="32" t="s">
        <v>244</v>
      </c>
      <c r="C223" s="33" t="s">
        <v>483</v>
      </c>
      <c r="D223" s="34">
        <v>268000</v>
      </c>
      <c r="E223" s="34">
        <v>208000</v>
      </c>
      <c r="F223" s="35">
        <v>60000</v>
      </c>
      <c r="G223" s="36"/>
      <c r="H223" s="36"/>
    </row>
    <row r="224" spans="1:8" ht="24">
      <c r="A224" s="31" t="s">
        <v>474</v>
      </c>
      <c r="B224" s="32" t="s">
        <v>244</v>
      </c>
      <c r="C224" s="33" t="s">
        <v>484</v>
      </c>
      <c r="D224" s="34">
        <v>70000</v>
      </c>
      <c r="E224" s="34">
        <v>16000</v>
      </c>
      <c r="F224" s="35">
        <v>54000</v>
      </c>
      <c r="G224" s="36"/>
      <c r="H224" s="36"/>
    </row>
    <row r="225" spans="1:8" ht="24">
      <c r="A225" s="31" t="s">
        <v>485</v>
      </c>
      <c r="B225" s="32" t="s">
        <v>244</v>
      </c>
      <c r="C225" s="33" t="s">
        <v>486</v>
      </c>
      <c r="D225" s="34">
        <v>64197</v>
      </c>
      <c r="E225" s="34">
        <v>46366</v>
      </c>
      <c r="F225" s="35">
        <v>17831</v>
      </c>
      <c r="G225" s="36"/>
      <c r="H225" s="36"/>
    </row>
    <row r="226" spans="1:8" ht="24">
      <c r="A226" s="31" t="s">
        <v>474</v>
      </c>
      <c r="B226" s="32" t="s">
        <v>244</v>
      </c>
      <c r="C226" s="33" t="s">
        <v>487</v>
      </c>
      <c r="D226" s="34">
        <v>144700</v>
      </c>
      <c r="E226" s="34">
        <v>144700</v>
      </c>
      <c r="F226" s="35">
        <v>0</v>
      </c>
      <c r="G226" s="36"/>
      <c r="H226" s="36"/>
    </row>
    <row r="227" spans="1:8" ht="15">
      <c r="A227" s="31" t="s">
        <v>488</v>
      </c>
      <c r="B227" s="32" t="s">
        <v>244</v>
      </c>
      <c r="C227" s="33" t="s">
        <v>489</v>
      </c>
      <c r="D227" s="34">
        <v>450000</v>
      </c>
      <c r="E227" s="34">
        <v>450000</v>
      </c>
      <c r="F227" s="35">
        <v>0</v>
      </c>
      <c r="G227" s="36"/>
      <c r="H227" s="36"/>
    </row>
    <row r="228" spans="1:8" ht="15">
      <c r="A228" s="31" t="s">
        <v>488</v>
      </c>
      <c r="B228" s="32" t="s">
        <v>244</v>
      </c>
      <c r="C228" s="33" t="s">
        <v>490</v>
      </c>
      <c r="D228" s="34">
        <v>464900</v>
      </c>
      <c r="E228" s="34">
        <v>464900</v>
      </c>
      <c r="F228" s="35">
        <v>0</v>
      </c>
      <c r="G228" s="36"/>
      <c r="H228" s="36"/>
    </row>
    <row r="229" spans="1:8" ht="15">
      <c r="A229" s="31" t="s">
        <v>488</v>
      </c>
      <c r="B229" s="32" t="s">
        <v>244</v>
      </c>
      <c r="C229" s="33" t="s">
        <v>491</v>
      </c>
      <c r="D229" s="34">
        <v>805000</v>
      </c>
      <c r="E229" s="34">
        <v>805000</v>
      </c>
      <c r="F229" s="35">
        <v>0</v>
      </c>
      <c r="G229" s="36"/>
      <c r="H229" s="36"/>
    </row>
    <row r="230" spans="1:8" ht="15">
      <c r="A230" s="31" t="s">
        <v>488</v>
      </c>
      <c r="B230" s="32" t="s">
        <v>244</v>
      </c>
      <c r="C230" s="33" t="s">
        <v>492</v>
      </c>
      <c r="D230" s="34">
        <v>5882500</v>
      </c>
      <c r="E230" s="34">
        <v>5882493.6</v>
      </c>
      <c r="F230" s="35">
        <v>6.4</v>
      </c>
      <c r="G230" s="36"/>
      <c r="H230" s="36"/>
    </row>
    <row r="231" spans="1:8" ht="15">
      <c r="A231" s="31" t="s">
        <v>488</v>
      </c>
      <c r="B231" s="32" t="s">
        <v>244</v>
      </c>
      <c r="C231" s="33" t="s">
        <v>493</v>
      </c>
      <c r="D231" s="34">
        <v>384800</v>
      </c>
      <c r="E231" s="34">
        <v>384800</v>
      </c>
      <c r="F231" s="35">
        <v>0</v>
      </c>
      <c r="G231" s="36"/>
      <c r="H231" s="36"/>
    </row>
    <row r="232" spans="1:8" ht="15">
      <c r="A232" s="31" t="s">
        <v>488</v>
      </c>
      <c r="B232" s="32" t="s">
        <v>244</v>
      </c>
      <c r="C232" s="33" t="s">
        <v>494</v>
      </c>
      <c r="D232" s="34">
        <v>1490195.2</v>
      </c>
      <c r="E232" s="34">
        <v>1490195.2</v>
      </c>
      <c r="F232" s="35">
        <v>0</v>
      </c>
      <c r="G232" s="36"/>
      <c r="H232" s="36"/>
    </row>
    <row r="233" spans="1:8" ht="24">
      <c r="A233" s="31" t="s">
        <v>315</v>
      </c>
      <c r="B233" s="32" t="s">
        <v>244</v>
      </c>
      <c r="C233" s="33" t="s">
        <v>495</v>
      </c>
      <c r="D233" s="34">
        <v>700000</v>
      </c>
      <c r="E233" s="34">
        <v>660386</v>
      </c>
      <c r="F233" s="35">
        <v>39614</v>
      </c>
      <c r="G233" s="36"/>
      <c r="H233" s="36"/>
    </row>
    <row r="234" spans="1:8" ht="15">
      <c r="A234" s="31" t="s">
        <v>301</v>
      </c>
      <c r="B234" s="32" t="s">
        <v>244</v>
      </c>
      <c r="C234" s="33" t="s">
        <v>496</v>
      </c>
      <c r="D234" s="34">
        <v>2768702</v>
      </c>
      <c r="E234" s="34">
        <v>2376782.26</v>
      </c>
      <c r="F234" s="35">
        <v>391919.74</v>
      </c>
      <c r="G234" s="36"/>
      <c r="H234" s="36"/>
    </row>
    <row r="235" spans="1:8" ht="24">
      <c r="A235" s="31" t="s">
        <v>303</v>
      </c>
      <c r="B235" s="32" t="s">
        <v>244</v>
      </c>
      <c r="C235" s="33" t="s">
        <v>497</v>
      </c>
      <c r="D235" s="34">
        <v>528.63</v>
      </c>
      <c r="E235" s="34">
        <v>413.63</v>
      </c>
      <c r="F235" s="35">
        <v>115</v>
      </c>
      <c r="G235" s="36"/>
      <c r="H235" s="36"/>
    </row>
    <row r="236" spans="1:8" ht="36">
      <c r="A236" s="31" t="s">
        <v>305</v>
      </c>
      <c r="B236" s="32" t="s">
        <v>244</v>
      </c>
      <c r="C236" s="33" t="s">
        <v>498</v>
      </c>
      <c r="D236" s="34">
        <v>832524</v>
      </c>
      <c r="E236" s="34">
        <v>640595.49</v>
      </c>
      <c r="F236" s="35">
        <v>191928.51</v>
      </c>
      <c r="G236" s="36"/>
      <c r="H236" s="36"/>
    </row>
    <row r="237" spans="1:8" ht="24">
      <c r="A237" s="31" t="s">
        <v>251</v>
      </c>
      <c r="B237" s="32" t="s">
        <v>244</v>
      </c>
      <c r="C237" s="33" t="s">
        <v>499</v>
      </c>
      <c r="D237" s="34">
        <v>314168</v>
      </c>
      <c r="E237" s="34">
        <v>97366.85</v>
      </c>
      <c r="F237" s="35">
        <v>216801.15</v>
      </c>
      <c r="G237" s="36"/>
      <c r="H237" s="36"/>
    </row>
    <row r="238" spans="1:8" ht="15">
      <c r="A238" s="31" t="s">
        <v>257</v>
      </c>
      <c r="B238" s="32" t="s">
        <v>244</v>
      </c>
      <c r="C238" s="33" t="s">
        <v>500</v>
      </c>
      <c r="D238" s="34">
        <v>410890</v>
      </c>
      <c r="E238" s="34">
        <v>247984.43</v>
      </c>
      <c r="F238" s="35">
        <v>162905.57</v>
      </c>
      <c r="G238" s="36"/>
      <c r="H238" s="36"/>
    </row>
    <row r="239" spans="1:8" ht="24">
      <c r="A239" s="31" t="s">
        <v>309</v>
      </c>
      <c r="B239" s="32" t="s">
        <v>244</v>
      </c>
      <c r="C239" s="33" t="s">
        <v>501</v>
      </c>
      <c r="D239" s="34">
        <v>8000</v>
      </c>
      <c r="E239" s="34">
        <v>1261</v>
      </c>
      <c r="F239" s="35">
        <v>6739</v>
      </c>
      <c r="G239" s="36"/>
      <c r="H239" s="36"/>
    </row>
    <row r="240" spans="1:8" ht="15">
      <c r="A240" s="31" t="s">
        <v>301</v>
      </c>
      <c r="B240" s="32" t="s">
        <v>244</v>
      </c>
      <c r="C240" s="33" t="s">
        <v>502</v>
      </c>
      <c r="D240" s="34">
        <v>6866805.6</v>
      </c>
      <c r="E240" s="34">
        <v>5687436.59</v>
      </c>
      <c r="F240" s="35">
        <v>1179369.01</v>
      </c>
      <c r="G240" s="36"/>
      <c r="H240" s="36"/>
    </row>
    <row r="241" spans="1:8" ht="36">
      <c r="A241" s="31" t="s">
        <v>305</v>
      </c>
      <c r="B241" s="32" t="s">
        <v>244</v>
      </c>
      <c r="C241" s="33" t="s">
        <v>503</v>
      </c>
      <c r="D241" s="34">
        <v>2064715.61</v>
      </c>
      <c r="E241" s="34">
        <v>1681647.77</v>
      </c>
      <c r="F241" s="35">
        <v>383067.84</v>
      </c>
      <c r="G241" s="36"/>
      <c r="H241" s="36"/>
    </row>
    <row r="242" spans="1:8" ht="24">
      <c r="A242" s="31" t="s">
        <v>251</v>
      </c>
      <c r="B242" s="32" t="s">
        <v>244</v>
      </c>
      <c r="C242" s="33" t="s">
        <v>504</v>
      </c>
      <c r="D242" s="34">
        <v>1373612</v>
      </c>
      <c r="E242" s="34">
        <v>1201877.54</v>
      </c>
      <c r="F242" s="35">
        <v>171734.46</v>
      </c>
      <c r="G242" s="36"/>
      <c r="H242" s="36"/>
    </row>
    <row r="243" spans="1:8" ht="15">
      <c r="A243" s="31" t="s">
        <v>257</v>
      </c>
      <c r="B243" s="32" t="s">
        <v>244</v>
      </c>
      <c r="C243" s="33" t="s">
        <v>505</v>
      </c>
      <c r="D243" s="34">
        <v>1307630.21</v>
      </c>
      <c r="E243" s="34">
        <v>1004439.55</v>
      </c>
      <c r="F243" s="35">
        <v>303190.66</v>
      </c>
      <c r="G243" s="36"/>
      <c r="H243" s="36"/>
    </row>
    <row r="244" spans="1:8" ht="24">
      <c r="A244" s="31" t="s">
        <v>309</v>
      </c>
      <c r="B244" s="32" t="s">
        <v>244</v>
      </c>
      <c r="C244" s="33" t="s">
        <v>506</v>
      </c>
      <c r="D244" s="34">
        <v>8000</v>
      </c>
      <c r="E244" s="34">
        <v>1439</v>
      </c>
      <c r="F244" s="35">
        <v>6561</v>
      </c>
      <c r="G244" s="36"/>
      <c r="H244" s="36"/>
    </row>
    <row r="245" spans="1:8" ht="24">
      <c r="A245" s="31" t="s">
        <v>251</v>
      </c>
      <c r="B245" s="32" t="s">
        <v>244</v>
      </c>
      <c r="C245" s="33" t="s">
        <v>507</v>
      </c>
      <c r="D245" s="34">
        <v>10000</v>
      </c>
      <c r="E245" s="34">
        <v>0</v>
      </c>
      <c r="F245" s="35">
        <v>10000</v>
      </c>
      <c r="G245" s="36"/>
      <c r="H245" s="36"/>
    </row>
    <row r="246" spans="1:8" ht="15">
      <c r="A246" s="31" t="s">
        <v>257</v>
      </c>
      <c r="B246" s="32" t="s">
        <v>244</v>
      </c>
      <c r="C246" s="33" t="s">
        <v>508</v>
      </c>
      <c r="D246" s="34">
        <v>102044</v>
      </c>
      <c r="E246" s="34">
        <v>74986.42</v>
      </c>
      <c r="F246" s="35">
        <v>27057.58</v>
      </c>
      <c r="G246" s="36"/>
      <c r="H246" s="36"/>
    </row>
    <row r="247" spans="1:8" ht="15">
      <c r="A247" s="31" t="s">
        <v>284</v>
      </c>
      <c r="B247" s="32" t="s">
        <v>244</v>
      </c>
      <c r="C247" s="33" t="s">
        <v>509</v>
      </c>
      <c r="D247" s="34">
        <v>98699.2</v>
      </c>
      <c r="E247" s="34">
        <v>98699.2</v>
      </c>
      <c r="F247" s="35">
        <v>0</v>
      </c>
      <c r="G247" s="36"/>
      <c r="H247" s="36"/>
    </row>
    <row r="248" spans="1:8" ht="36">
      <c r="A248" s="31" t="s">
        <v>510</v>
      </c>
      <c r="B248" s="32" t="s">
        <v>244</v>
      </c>
      <c r="C248" s="33" t="s">
        <v>511</v>
      </c>
      <c r="D248" s="34">
        <v>521650</v>
      </c>
      <c r="E248" s="34">
        <v>344107.8</v>
      </c>
      <c r="F248" s="35">
        <v>177542.2</v>
      </c>
      <c r="G248" s="36"/>
      <c r="H248" s="36"/>
    </row>
    <row r="249" spans="1:8" ht="15">
      <c r="A249" s="31" t="s">
        <v>257</v>
      </c>
      <c r="B249" s="32" t="s">
        <v>244</v>
      </c>
      <c r="C249" s="33" t="s">
        <v>512</v>
      </c>
      <c r="D249" s="34">
        <v>120000</v>
      </c>
      <c r="E249" s="34">
        <v>117233</v>
      </c>
      <c r="F249" s="35">
        <v>2767</v>
      </c>
      <c r="G249" s="36"/>
      <c r="H249" s="36"/>
    </row>
    <row r="250" spans="1:8" ht="48">
      <c r="A250" s="31" t="s">
        <v>279</v>
      </c>
      <c r="B250" s="32" t="s">
        <v>244</v>
      </c>
      <c r="C250" s="33" t="s">
        <v>513</v>
      </c>
      <c r="D250" s="34">
        <v>23214560.22</v>
      </c>
      <c r="E250" s="34">
        <v>23214560.22</v>
      </c>
      <c r="F250" s="35">
        <v>0</v>
      </c>
      <c r="G250" s="36"/>
      <c r="H250" s="36"/>
    </row>
    <row r="251" spans="1:8" ht="15">
      <c r="A251" s="31" t="s">
        <v>284</v>
      </c>
      <c r="B251" s="32" t="s">
        <v>244</v>
      </c>
      <c r="C251" s="33" t="s">
        <v>514</v>
      </c>
      <c r="D251" s="34">
        <v>820450</v>
      </c>
      <c r="E251" s="34">
        <v>820100</v>
      </c>
      <c r="F251" s="35">
        <v>350</v>
      </c>
      <c r="G251" s="36"/>
      <c r="H251" s="36"/>
    </row>
    <row r="252" spans="1:8" ht="15">
      <c r="A252" s="31" t="s">
        <v>284</v>
      </c>
      <c r="B252" s="32" t="s">
        <v>244</v>
      </c>
      <c r="C252" s="33" t="s">
        <v>515</v>
      </c>
      <c r="D252" s="34">
        <v>8724080</v>
      </c>
      <c r="E252" s="34">
        <v>6295621.59</v>
      </c>
      <c r="F252" s="35">
        <v>2428458.41</v>
      </c>
      <c r="G252" s="36"/>
      <c r="H252" s="36"/>
    </row>
    <row r="253" spans="1:8" ht="15">
      <c r="A253" s="31" t="s">
        <v>284</v>
      </c>
      <c r="B253" s="32" t="s">
        <v>244</v>
      </c>
      <c r="C253" s="33" t="s">
        <v>516</v>
      </c>
      <c r="D253" s="34">
        <v>113600</v>
      </c>
      <c r="E253" s="34">
        <v>113600</v>
      </c>
      <c r="F253" s="35">
        <v>0</v>
      </c>
      <c r="G253" s="36"/>
      <c r="H253" s="36"/>
    </row>
    <row r="254" spans="1:8" ht="15">
      <c r="A254" s="31" t="s">
        <v>284</v>
      </c>
      <c r="B254" s="32" t="s">
        <v>244</v>
      </c>
      <c r="C254" s="33" t="s">
        <v>517</v>
      </c>
      <c r="D254" s="34">
        <v>48700</v>
      </c>
      <c r="E254" s="34">
        <v>48700</v>
      </c>
      <c r="F254" s="35">
        <v>0</v>
      </c>
      <c r="G254" s="36"/>
      <c r="H254" s="36"/>
    </row>
    <row r="255" spans="1:8" ht="36">
      <c r="A255" s="31" t="s">
        <v>293</v>
      </c>
      <c r="B255" s="32" t="s">
        <v>244</v>
      </c>
      <c r="C255" s="33" t="s">
        <v>518</v>
      </c>
      <c r="D255" s="34">
        <v>2560000</v>
      </c>
      <c r="E255" s="34">
        <v>0</v>
      </c>
      <c r="F255" s="35">
        <v>2560000</v>
      </c>
      <c r="G255" s="36"/>
      <c r="H255" s="36"/>
    </row>
    <row r="256" spans="1:8" ht="36">
      <c r="A256" s="31" t="s">
        <v>293</v>
      </c>
      <c r="B256" s="32" t="s">
        <v>244</v>
      </c>
      <c r="C256" s="33" t="s">
        <v>519</v>
      </c>
      <c r="D256" s="34">
        <v>49602209.92</v>
      </c>
      <c r="E256" s="34">
        <v>41246094.2</v>
      </c>
      <c r="F256" s="35">
        <v>8356115.72</v>
      </c>
      <c r="G256" s="36"/>
      <c r="H256" s="36"/>
    </row>
    <row r="257" spans="1:8" ht="36">
      <c r="A257" s="31" t="s">
        <v>293</v>
      </c>
      <c r="B257" s="32" t="s">
        <v>244</v>
      </c>
      <c r="C257" s="33" t="s">
        <v>520</v>
      </c>
      <c r="D257" s="34">
        <v>6639274.5</v>
      </c>
      <c r="E257" s="34">
        <v>1829258.26</v>
      </c>
      <c r="F257" s="35">
        <v>4810016.24</v>
      </c>
      <c r="G257" s="36"/>
      <c r="H257" s="36"/>
    </row>
    <row r="258" spans="1:8" ht="36">
      <c r="A258" s="31" t="s">
        <v>293</v>
      </c>
      <c r="B258" s="32" t="s">
        <v>244</v>
      </c>
      <c r="C258" s="33" t="s">
        <v>521</v>
      </c>
      <c r="D258" s="34">
        <v>4592300</v>
      </c>
      <c r="E258" s="34">
        <v>4592300</v>
      </c>
      <c r="F258" s="35">
        <v>0</v>
      </c>
      <c r="G258" s="36"/>
      <c r="H258" s="36"/>
    </row>
    <row r="259" spans="1:8" ht="48">
      <c r="A259" s="31" t="s">
        <v>279</v>
      </c>
      <c r="B259" s="32" t="s">
        <v>244</v>
      </c>
      <c r="C259" s="33" t="s">
        <v>522</v>
      </c>
      <c r="D259" s="34">
        <v>2460131</v>
      </c>
      <c r="E259" s="34">
        <v>2460131</v>
      </c>
      <c r="F259" s="35">
        <v>0</v>
      </c>
      <c r="G259" s="36"/>
      <c r="H259" s="36"/>
    </row>
    <row r="260" spans="1:8" ht="15">
      <c r="A260" s="31" t="s">
        <v>257</v>
      </c>
      <c r="B260" s="32" t="s">
        <v>244</v>
      </c>
      <c r="C260" s="33" t="s">
        <v>523</v>
      </c>
      <c r="D260" s="34">
        <v>1035813.1</v>
      </c>
      <c r="E260" s="34">
        <v>862821.13</v>
      </c>
      <c r="F260" s="35">
        <v>172991.97</v>
      </c>
      <c r="G260" s="36"/>
      <c r="H260" s="36"/>
    </row>
    <row r="261" spans="1:8" ht="24">
      <c r="A261" s="31" t="s">
        <v>272</v>
      </c>
      <c r="B261" s="32" t="s">
        <v>244</v>
      </c>
      <c r="C261" s="33" t="s">
        <v>524</v>
      </c>
      <c r="D261" s="34">
        <v>35454.9</v>
      </c>
      <c r="E261" s="34">
        <v>35454.9</v>
      </c>
      <c r="F261" s="35">
        <v>0</v>
      </c>
      <c r="G261" s="36"/>
      <c r="H261" s="36"/>
    </row>
    <row r="262" spans="1:8" ht="15">
      <c r="A262" s="31" t="s">
        <v>257</v>
      </c>
      <c r="B262" s="32" t="s">
        <v>244</v>
      </c>
      <c r="C262" s="33" t="s">
        <v>525</v>
      </c>
      <c r="D262" s="34">
        <v>183982</v>
      </c>
      <c r="E262" s="34">
        <v>94276.55</v>
      </c>
      <c r="F262" s="35">
        <v>89705.45</v>
      </c>
      <c r="G262" s="36"/>
      <c r="H262" s="36"/>
    </row>
    <row r="263" spans="1:8" ht="15">
      <c r="A263" s="31" t="s">
        <v>257</v>
      </c>
      <c r="B263" s="32" t="s">
        <v>244</v>
      </c>
      <c r="C263" s="33" t="s">
        <v>526</v>
      </c>
      <c r="D263" s="34">
        <v>7000</v>
      </c>
      <c r="E263" s="34">
        <v>0</v>
      </c>
      <c r="F263" s="35">
        <v>7000</v>
      </c>
      <c r="G263" s="36"/>
      <c r="H263" s="36"/>
    </row>
    <row r="264" spans="1:8" ht="15">
      <c r="A264" s="31" t="s">
        <v>257</v>
      </c>
      <c r="B264" s="32" t="s">
        <v>244</v>
      </c>
      <c r="C264" s="33" t="s">
        <v>527</v>
      </c>
      <c r="D264" s="34">
        <v>2500000</v>
      </c>
      <c r="E264" s="34">
        <v>2487800</v>
      </c>
      <c r="F264" s="35">
        <v>12200</v>
      </c>
      <c r="G264" s="36"/>
      <c r="H264" s="36"/>
    </row>
    <row r="265" spans="1:8" ht="24">
      <c r="A265" s="31" t="s">
        <v>251</v>
      </c>
      <c r="B265" s="32" t="s">
        <v>244</v>
      </c>
      <c r="C265" s="33" t="s">
        <v>528</v>
      </c>
      <c r="D265" s="34">
        <v>65000</v>
      </c>
      <c r="E265" s="34">
        <v>60000</v>
      </c>
      <c r="F265" s="35">
        <v>5000</v>
      </c>
      <c r="G265" s="36"/>
      <c r="H265" s="36"/>
    </row>
    <row r="266" spans="1:8" ht="24">
      <c r="A266" s="31" t="s">
        <v>251</v>
      </c>
      <c r="B266" s="32" t="s">
        <v>244</v>
      </c>
      <c r="C266" s="33" t="s">
        <v>529</v>
      </c>
      <c r="D266" s="34">
        <v>135000</v>
      </c>
      <c r="E266" s="34">
        <v>111648</v>
      </c>
      <c r="F266" s="35">
        <v>23352</v>
      </c>
      <c r="G266" s="36"/>
      <c r="H266" s="36"/>
    </row>
    <row r="267" spans="1:8" ht="24">
      <c r="A267" s="31" t="s">
        <v>245</v>
      </c>
      <c r="B267" s="32" t="s">
        <v>244</v>
      </c>
      <c r="C267" s="33" t="s">
        <v>530</v>
      </c>
      <c r="D267" s="34">
        <v>4459485</v>
      </c>
      <c r="E267" s="34">
        <v>3924598.57</v>
      </c>
      <c r="F267" s="35">
        <v>534886.43</v>
      </c>
      <c r="G267" s="36"/>
      <c r="H267" s="36"/>
    </row>
    <row r="268" spans="1:8" ht="36">
      <c r="A268" s="31" t="s">
        <v>247</v>
      </c>
      <c r="B268" s="32" t="s">
        <v>244</v>
      </c>
      <c r="C268" s="33" t="s">
        <v>531</v>
      </c>
      <c r="D268" s="34">
        <v>12000</v>
      </c>
      <c r="E268" s="34">
        <v>0</v>
      </c>
      <c r="F268" s="35">
        <v>12000</v>
      </c>
      <c r="G268" s="36"/>
      <c r="H268" s="36"/>
    </row>
    <row r="269" spans="1:8" ht="36">
      <c r="A269" s="31" t="s">
        <v>249</v>
      </c>
      <c r="B269" s="32" t="s">
        <v>244</v>
      </c>
      <c r="C269" s="33" t="s">
        <v>532</v>
      </c>
      <c r="D269" s="34">
        <v>1345150</v>
      </c>
      <c r="E269" s="34">
        <v>1120146.44</v>
      </c>
      <c r="F269" s="35">
        <v>225003.56</v>
      </c>
      <c r="G269" s="36"/>
      <c r="H269" s="36"/>
    </row>
    <row r="270" spans="1:8" ht="24">
      <c r="A270" s="31" t="s">
        <v>251</v>
      </c>
      <c r="B270" s="32" t="s">
        <v>244</v>
      </c>
      <c r="C270" s="33" t="s">
        <v>533</v>
      </c>
      <c r="D270" s="34">
        <v>194000</v>
      </c>
      <c r="E270" s="34">
        <v>131351.22</v>
      </c>
      <c r="F270" s="35">
        <v>62648.78</v>
      </c>
      <c r="G270" s="36"/>
      <c r="H270" s="36"/>
    </row>
    <row r="271" spans="1:8" ht="15">
      <c r="A271" s="31" t="s">
        <v>257</v>
      </c>
      <c r="B271" s="32" t="s">
        <v>244</v>
      </c>
      <c r="C271" s="33" t="s">
        <v>534</v>
      </c>
      <c r="D271" s="34">
        <v>263915</v>
      </c>
      <c r="E271" s="34">
        <v>214436.53</v>
      </c>
      <c r="F271" s="35">
        <v>49478.47</v>
      </c>
      <c r="G271" s="36"/>
      <c r="H271" s="36"/>
    </row>
    <row r="272" spans="1:8" ht="15">
      <c r="A272" s="31" t="s">
        <v>257</v>
      </c>
      <c r="B272" s="32" t="s">
        <v>244</v>
      </c>
      <c r="C272" s="33" t="s">
        <v>535</v>
      </c>
      <c r="D272" s="34">
        <v>653822</v>
      </c>
      <c r="E272" s="34">
        <v>653822</v>
      </c>
      <c r="F272" s="35">
        <v>0</v>
      </c>
      <c r="G272" s="36"/>
      <c r="H272" s="36"/>
    </row>
    <row r="273" spans="1:8" ht="15">
      <c r="A273" s="31" t="s">
        <v>257</v>
      </c>
      <c r="B273" s="32" t="s">
        <v>244</v>
      </c>
      <c r="C273" s="33" t="s">
        <v>536</v>
      </c>
      <c r="D273" s="34">
        <v>749000</v>
      </c>
      <c r="E273" s="34">
        <v>748000</v>
      </c>
      <c r="F273" s="35">
        <v>1000</v>
      </c>
      <c r="G273" s="36"/>
      <c r="H273" s="36"/>
    </row>
    <row r="274" spans="1:8" ht="36">
      <c r="A274" s="31" t="s">
        <v>537</v>
      </c>
      <c r="B274" s="32" t="s">
        <v>244</v>
      </c>
      <c r="C274" s="33" t="s">
        <v>538</v>
      </c>
      <c r="D274" s="34">
        <v>6692255</v>
      </c>
      <c r="E274" s="34">
        <v>2464000</v>
      </c>
      <c r="F274" s="35">
        <v>4228255</v>
      </c>
      <c r="G274" s="36"/>
      <c r="H274" s="36"/>
    </row>
    <row r="275" spans="1:8" ht="36">
      <c r="A275" s="31" t="s">
        <v>537</v>
      </c>
      <c r="B275" s="32" t="s">
        <v>244</v>
      </c>
      <c r="C275" s="33" t="s">
        <v>539</v>
      </c>
      <c r="D275" s="34">
        <v>8910000</v>
      </c>
      <c r="E275" s="34">
        <v>0</v>
      </c>
      <c r="F275" s="35">
        <v>8910000</v>
      </c>
      <c r="G275" s="36"/>
      <c r="H275" s="36"/>
    </row>
    <row r="276" spans="1:8" ht="24">
      <c r="A276" s="31" t="s">
        <v>540</v>
      </c>
      <c r="B276" s="32" t="s">
        <v>244</v>
      </c>
      <c r="C276" s="33" t="s">
        <v>541</v>
      </c>
      <c r="D276" s="34">
        <v>500000</v>
      </c>
      <c r="E276" s="34">
        <v>500000</v>
      </c>
      <c r="F276" s="35">
        <v>0</v>
      </c>
      <c r="G276" s="36"/>
      <c r="H276" s="36"/>
    </row>
    <row r="277" spans="1:8" ht="24">
      <c r="A277" s="31" t="s">
        <v>540</v>
      </c>
      <c r="B277" s="32" t="s">
        <v>244</v>
      </c>
      <c r="C277" s="33" t="s">
        <v>542</v>
      </c>
      <c r="D277" s="34">
        <v>822000</v>
      </c>
      <c r="E277" s="34">
        <v>822000</v>
      </c>
      <c r="F277" s="35">
        <v>0</v>
      </c>
      <c r="G277" s="36"/>
      <c r="H277" s="36"/>
    </row>
    <row r="278" spans="1:8" ht="15">
      <c r="A278" s="31" t="s">
        <v>257</v>
      </c>
      <c r="B278" s="32" t="s">
        <v>244</v>
      </c>
      <c r="C278" s="33" t="s">
        <v>543</v>
      </c>
      <c r="D278" s="34">
        <v>583797</v>
      </c>
      <c r="E278" s="34">
        <v>583797</v>
      </c>
      <c r="F278" s="35">
        <v>0</v>
      </c>
      <c r="G278" s="36"/>
      <c r="H278" s="36"/>
    </row>
    <row r="279" spans="1:8" ht="24">
      <c r="A279" s="31" t="s">
        <v>540</v>
      </c>
      <c r="B279" s="32" t="s">
        <v>244</v>
      </c>
      <c r="C279" s="33" t="s">
        <v>544</v>
      </c>
      <c r="D279" s="34">
        <v>500000</v>
      </c>
      <c r="E279" s="34">
        <v>500000</v>
      </c>
      <c r="F279" s="35">
        <v>0</v>
      </c>
      <c r="G279" s="36"/>
      <c r="H279" s="36"/>
    </row>
    <row r="280" spans="1:8" ht="36">
      <c r="A280" s="31" t="s">
        <v>537</v>
      </c>
      <c r="B280" s="32" t="s">
        <v>244</v>
      </c>
      <c r="C280" s="33" t="s">
        <v>545</v>
      </c>
      <c r="D280" s="34">
        <v>15051000</v>
      </c>
      <c r="E280" s="34">
        <v>15051000</v>
      </c>
      <c r="F280" s="35">
        <v>0</v>
      </c>
      <c r="G280" s="36"/>
      <c r="H280" s="36"/>
    </row>
    <row r="281" spans="1:8" ht="15">
      <c r="A281" s="31" t="s">
        <v>257</v>
      </c>
      <c r="B281" s="32" t="s">
        <v>244</v>
      </c>
      <c r="C281" s="33" t="s">
        <v>546</v>
      </c>
      <c r="D281" s="34">
        <v>3369000</v>
      </c>
      <c r="E281" s="34">
        <v>2879457.52</v>
      </c>
      <c r="F281" s="35">
        <v>489542.48</v>
      </c>
      <c r="G281" s="36"/>
      <c r="H281" s="36"/>
    </row>
    <row r="282" spans="1:8" ht="15">
      <c r="A282" s="31" t="s">
        <v>257</v>
      </c>
      <c r="B282" s="32" t="s">
        <v>244</v>
      </c>
      <c r="C282" s="33" t="s">
        <v>547</v>
      </c>
      <c r="D282" s="34">
        <v>1543600</v>
      </c>
      <c r="E282" s="34">
        <v>0</v>
      </c>
      <c r="F282" s="35">
        <v>1543600</v>
      </c>
      <c r="G282" s="36"/>
      <c r="H282" s="36"/>
    </row>
    <row r="283" spans="1:8" ht="24">
      <c r="A283" s="31" t="s">
        <v>540</v>
      </c>
      <c r="B283" s="32" t="s">
        <v>244</v>
      </c>
      <c r="C283" s="33" t="s">
        <v>548</v>
      </c>
      <c r="D283" s="34">
        <v>1100000</v>
      </c>
      <c r="E283" s="34">
        <v>1100000</v>
      </c>
      <c r="F283" s="35">
        <v>0</v>
      </c>
      <c r="G283" s="36"/>
      <c r="H283" s="36"/>
    </row>
    <row r="284" spans="1:8" ht="15">
      <c r="A284" s="31" t="s">
        <v>257</v>
      </c>
      <c r="B284" s="32" t="s">
        <v>244</v>
      </c>
      <c r="C284" s="33" t="s">
        <v>549</v>
      </c>
      <c r="D284" s="34">
        <v>20000</v>
      </c>
      <c r="E284" s="34">
        <v>12000</v>
      </c>
      <c r="F284" s="35">
        <v>8000</v>
      </c>
      <c r="G284" s="36"/>
      <c r="H284" s="36"/>
    </row>
    <row r="285" spans="1:8" ht="24">
      <c r="A285" s="31" t="s">
        <v>540</v>
      </c>
      <c r="B285" s="32" t="s">
        <v>244</v>
      </c>
      <c r="C285" s="33" t="s">
        <v>550</v>
      </c>
      <c r="D285" s="34">
        <v>3000000</v>
      </c>
      <c r="E285" s="34">
        <v>3000000</v>
      </c>
      <c r="F285" s="35">
        <v>0</v>
      </c>
      <c r="G285" s="36"/>
      <c r="H285" s="36"/>
    </row>
    <row r="286" spans="1:8" ht="15">
      <c r="A286" s="31" t="s">
        <v>471</v>
      </c>
      <c r="B286" s="32" t="s">
        <v>244</v>
      </c>
      <c r="C286" s="33" t="s">
        <v>551</v>
      </c>
      <c r="D286" s="34">
        <v>230200</v>
      </c>
      <c r="E286" s="34">
        <v>230200</v>
      </c>
      <c r="F286" s="35">
        <v>0</v>
      </c>
      <c r="G286" s="36"/>
      <c r="H286" s="36"/>
    </row>
    <row r="287" spans="1:8" ht="15">
      <c r="A287" s="31" t="s">
        <v>284</v>
      </c>
      <c r="B287" s="32" t="s">
        <v>244</v>
      </c>
      <c r="C287" s="33" t="s">
        <v>552</v>
      </c>
      <c r="D287" s="34">
        <v>350000</v>
      </c>
      <c r="E287" s="34">
        <v>0</v>
      </c>
      <c r="F287" s="35">
        <v>350000</v>
      </c>
      <c r="G287" s="36"/>
      <c r="H287" s="36"/>
    </row>
    <row r="288" spans="1:8" ht="48">
      <c r="A288" s="31" t="s">
        <v>279</v>
      </c>
      <c r="B288" s="32" t="s">
        <v>244</v>
      </c>
      <c r="C288" s="33" t="s">
        <v>553</v>
      </c>
      <c r="D288" s="34">
        <v>93334883.27</v>
      </c>
      <c r="E288" s="34">
        <v>85338068.27</v>
      </c>
      <c r="F288" s="35">
        <v>7996815</v>
      </c>
      <c r="G288" s="36"/>
      <c r="H288" s="36"/>
    </row>
    <row r="289" spans="1:8" ht="15">
      <c r="A289" s="31" t="s">
        <v>284</v>
      </c>
      <c r="B289" s="32" t="s">
        <v>244</v>
      </c>
      <c r="C289" s="33" t="s">
        <v>554</v>
      </c>
      <c r="D289" s="34">
        <v>530000</v>
      </c>
      <c r="E289" s="34">
        <v>466803.56</v>
      </c>
      <c r="F289" s="35">
        <v>63196.44</v>
      </c>
      <c r="G289" s="36"/>
      <c r="H289" s="36"/>
    </row>
    <row r="290" spans="1:8" ht="48">
      <c r="A290" s="31" t="s">
        <v>555</v>
      </c>
      <c r="B290" s="32" t="s">
        <v>244</v>
      </c>
      <c r="C290" s="33" t="s">
        <v>556</v>
      </c>
      <c r="D290" s="34">
        <v>33911996.73</v>
      </c>
      <c r="E290" s="34">
        <v>26442143</v>
      </c>
      <c r="F290" s="35">
        <v>7469853.73</v>
      </c>
      <c r="G290" s="36"/>
      <c r="H290" s="36"/>
    </row>
    <row r="291" spans="1:8" ht="48">
      <c r="A291" s="31" t="s">
        <v>279</v>
      </c>
      <c r="B291" s="32" t="s">
        <v>244</v>
      </c>
      <c r="C291" s="33" t="s">
        <v>557</v>
      </c>
      <c r="D291" s="34">
        <v>167254361.14</v>
      </c>
      <c r="E291" s="34">
        <v>154785592</v>
      </c>
      <c r="F291" s="35">
        <v>12468769.14</v>
      </c>
      <c r="G291" s="36"/>
      <c r="H291" s="36"/>
    </row>
    <row r="292" spans="1:8" ht="15">
      <c r="A292" s="31" t="s">
        <v>284</v>
      </c>
      <c r="B292" s="32" t="s">
        <v>244</v>
      </c>
      <c r="C292" s="33" t="s">
        <v>558</v>
      </c>
      <c r="D292" s="34">
        <v>164189.86</v>
      </c>
      <c r="E292" s="34">
        <v>164189.86</v>
      </c>
      <c r="F292" s="35">
        <v>0</v>
      </c>
      <c r="G292" s="36"/>
      <c r="H292" s="36"/>
    </row>
    <row r="293" spans="1:8" ht="48">
      <c r="A293" s="31" t="s">
        <v>555</v>
      </c>
      <c r="B293" s="32" t="s">
        <v>244</v>
      </c>
      <c r="C293" s="33" t="s">
        <v>559</v>
      </c>
      <c r="D293" s="34">
        <v>49268049</v>
      </c>
      <c r="E293" s="34">
        <v>44295128</v>
      </c>
      <c r="F293" s="35">
        <v>4972921</v>
      </c>
      <c r="G293" s="36"/>
      <c r="H293" s="36"/>
    </row>
    <row r="294" spans="1:8" ht="48">
      <c r="A294" s="31" t="s">
        <v>279</v>
      </c>
      <c r="B294" s="32" t="s">
        <v>244</v>
      </c>
      <c r="C294" s="33" t="s">
        <v>560</v>
      </c>
      <c r="D294" s="34">
        <v>2767183</v>
      </c>
      <c r="E294" s="34">
        <v>2767183</v>
      </c>
      <c r="F294" s="35">
        <v>0</v>
      </c>
      <c r="G294" s="36"/>
      <c r="H294" s="36"/>
    </row>
    <row r="295" spans="1:8" ht="48">
      <c r="A295" s="31" t="s">
        <v>555</v>
      </c>
      <c r="B295" s="32" t="s">
        <v>244</v>
      </c>
      <c r="C295" s="33" t="s">
        <v>561</v>
      </c>
      <c r="D295" s="34">
        <v>852817</v>
      </c>
      <c r="E295" s="34">
        <v>852817</v>
      </c>
      <c r="F295" s="35">
        <v>0</v>
      </c>
      <c r="G295" s="36"/>
      <c r="H295" s="36"/>
    </row>
    <row r="296" spans="1:8" ht="48">
      <c r="A296" s="31" t="s">
        <v>279</v>
      </c>
      <c r="B296" s="32" t="s">
        <v>244</v>
      </c>
      <c r="C296" s="33" t="s">
        <v>562</v>
      </c>
      <c r="D296" s="34">
        <v>7520145.1</v>
      </c>
      <c r="E296" s="34">
        <v>7036937.1</v>
      </c>
      <c r="F296" s="35">
        <v>483208</v>
      </c>
      <c r="G296" s="36"/>
      <c r="H296" s="36"/>
    </row>
    <row r="297" spans="1:8" ht="48">
      <c r="A297" s="31" t="s">
        <v>555</v>
      </c>
      <c r="B297" s="32" t="s">
        <v>244</v>
      </c>
      <c r="C297" s="33" t="s">
        <v>563</v>
      </c>
      <c r="D297" s="34">
        <v>1900000</v>
      </c>
      <c r="E297" s="34">
        <v>1871600</v>
      </c>
      <c r="F297" s="35">
        <v>28400</v>
      </c>
      <c r="G297" s="36"/>
      <c r="H297" s="36"/>
    </row>
    <row r="298" spans="1:8" ht="48">
      <c r="A298" s="31" t="s">
        <v>279</v>
      </c>
      <c r="B298" s="32" t="s">
        <v>244</v>
      </c>
      <c r="C298" s="33" t="s">
        <v>564</v>
      </c>
      <c r="D298" s="34">
        <v>3854622.15</v>
      </c>
      <c r="E298" s="34">
        <v>3353500</v>
      </c>
      <c r="F298" s="35">
        <v>501122.15</v>
      </c>
      <c r="G298" s="36"/>
      <c r="H298" s="36"/>
    </row>
    <row r="299" spans="1:8" ht="48">
      <c r="A299" s="31" t="s">
        <v>555</v>
      </c>
      <c r="B299" s="32" t="s">
        <v>244</v>
      </c>
      <c r="C299" s="33" t="s">
        <v>565</v>
      </c>
      <c r="D299" s="34">
        <v>648977.85</v>
      </c>
      <c r="E299" s="34">
        <v>412000</v>
      </c>
      <c r="F299" s="35">
        <v>236977.85</v>
      </c>
      <c r="G299" s="36"/>
      <c r="H299" s="36"/>
    </row>
    <row r="300" spans="1:8" ht="48">
      <c r="A300" s="31" t="s">
        <v>279</v>
      </c>
      <c r="B300" s="32" t="s">
        <v>244</v>
      </c>
      <c r="C300" s="33" t="s">
        <v>566</v>
      </c>
      <c r="D300" s="34">
        <v>57793</v>
      </c>
      <c r="E300" s="34">
        <v>57793</v>
      </c>
      <c r="F300" s="35">
        <v>0</v>
      </c>
      <c r="G300" s="36"/>
      <c r="H300" s="36"/>
    </row>
    <row r="301" spans="1:8" ht="48">
      <c r="A301" s="31" t="s">
        <v>555</v>
      </c>
      <c r="B301" s="32" t="s">
        <v>244</v>
      </c>
      <c r="C301" s="33" t="s">
        <v>567</v>
      </c>
      <c r="D301" s="34">
        <v>3035</v>
      </c>
      <c r="E301" s="34">
        <v>3035</v>
      </c>
      <c r="F301" s="35">
        <v>0</v>
      </c>
      <c r="G301" s="36"/>
      <c r="H301" s="36"/>
    </row>
    <row r="302" spans="1:8" ht="15">
      <c r="A302" s="31" t="s">
        <v>284</v>
      </c>
      <c r="B302" s="32" t="s">
        <v>244</v>
      </c>
      <c r="C302" s="33" t="s">
        <v>568</v>
      </c>
      <c r="D302" s="34">
        <v>2500000</v>
      </c>
      <c r="E302" s="34">
        <v>2500000</v>
      </c>
      <c r="F302" s="35">
        <v>0</v>
      </c>
      <c r="G302" s="36"/>
      <c r="H302" s="36"/>
    </row>
    <row r="303" spans="1:8" ht="15">
      <c r="A303" s="31" t="s">
        <v>284</v>
      </c>
      <c r="B303" s="32" t="s">
        <v>244</v>
      </c>
      <c r="C303" s="33" t="s">
        <v>569</v>
      </c>
      <c r="D303" s="34">
        <v>18819360</v>
      </c>
      <c r="E303" s="34">
        <v>18131312</v>
      </c>
      <c r="F303" s="35">
        <v>688048</v>
      </c>
      <c r="G303" s="36"/>
      <c r="H303" s="36"/>
    </row>
    <row r="304" spans="1:8" ht="15">
      <c r="A304" s="31" t="s">
        <v>570</v>
      </c>
      <c r="B304" s="32" t="s">
        <v>244</v>
      </c>
      <c r="C304" s="33" t="s">
        <v>571</v>
      </c>
      <c r="D304" s="34">
        <v>4560000</v>
      </c>
      <c r="E304" s="34">
        <v>4545000</v>
      </c>
      <c r="F304" s="35">
        <v>15000</v>
      </c>
      <c r="G304" s="36"/>
      <c r="H304" s="36"/>
    </row>
    <row r="305" spans="1:8" ht="24">
      <c r="A305" s="31" t="s">
        <v>251</v>
      </c>
      <c r="B305" s="32" t="s">
        <v>244</v>
      </c>
      <c r="C305" s="33" t="s">
        <v>572</v>
      </c>
      <c r="D305" s="34">
        <v>600</v>
      </c>
      <c r="E305" s="34">
        <v>0</v>
      </c>
      <c r="F305" s="35">
        <v>600</v>
      </c>
      <c r="G305" s="36"/>
      <c r="H305" s="36"/>
    </row>
    <row r="306" spans="1:8" ht="15">
      <c r="A306" s="31" t="s">
        <v>257</v>
      </c>
      <c r="B306" s="32" t="s">
        <v>244</v>
      </c>
      <c r="C306" s="33" t="s">
        <v>573</v>
      </c>
      <c r="D306" s="34">
        <v>210569</v>
      </c>
      <c r="E306" s="34">
        <v>110040.47</v>
      </c>
      <c r="F306" s="35">
        <v>100528.53</v>
      </c>
      <c r="G306" s="36"/>
      <c r="H306" s="36"/>
    </row>
    <row r="307" spans="1:8" ht="48">
      <c r="A307" s="31" t="s">
        <v>279</v>
      </c>
      <c r="B307" s="32" t="s">
        <v>244</v>
      </c>
      <c r="C307" s="33" t="s">
        <v>574</v>
      </c>
      <c r="D307" s="34">
        <v>81335931.58</v>
      </c>
      <c r="E307" s="34">
        <v>74056312.93</v>
      </c>
      <c r="F307" s="35">
        <v>7279618.65</v>
      </c>
      <c r="G307" s="36"/>
      <c r="H307" s="36"/>
    </row>
    <row r="308" spans="1:8" ht="15">
      <c r="A308" s="31" t="s">
        <v>284</v>
      </c>
      <c r="B308" s="32" t="s">
        <v>244</v>
      </c>
      <c r="C308" s="33" t="s">
        <v>575</v>
      </c>
      <c r="D308" s="34">
        <v>548395</v>
      </c>
      <c r="E308" s="34">
        <v>542395</v>
      </c>
      <c r="F308" s="35">
        <v>6000</v>
      </c>
      <c r="G308" s="36"/>
      <c r="H308" s="36"/>
    </row>
    <row r="309" spans="1:8" ht="48">
      <c r="A309" s="31" t="s">
        <v>555</v>
      </c>
      <c r="B309" s="32" t="s">
        <v>244</v>
      </c>
      <c r="C309" s="33" t="s">
        <v>576</v>
      </c>
      <c r="D309" s="34">
        <v>73728854.07</v>
      </c>
      <c r="E309" s="34">
        <v>66944076</v>
      </c>
      <c r="F309" s="35">
        <v>6784778.07</v>
      </c>
      <c r="G309" s="36"/>
      <c r="H309" s="36"/>
    </row>
    <row r="310" spans="1:8" ht="15">
      <c r="A310" s="31" t="s">
        <v>570</v>
      </c>
      <c r="B310" s="32" t="s">
        <v>244</v>
      </c>
      <c r="C310" s="33" t="s">
        <v>577</v>
      </c>
      <c r="D310" s="34">
        <v>4615995</v>
      </c>
      <c r="E310" s="34">
        <v>3950494</v>
      </c>
      <c r="F310" s="35">
        <v>665501</v>
      </c>
      <c r="G310" s="36"/>
      <c r="H310" s="36"/>
    </row>
    <row r="311" spans="1:8" ht="24">
      <c r="A311" s="31" t="s">
        <v>309</v>
      </c>
      <c r="B311" s="32" t="s">
        <v>244</v>
      </c>
      <c r="C311" s="33" t="s">
        <v>578</v>
      </c>
      <c r="D311" s="34">
        <v>14000</v>
      </c>
      <c r="E311" s="34">
        <v>14000</v>
      </c>
      <c r="F311" s="35">
        <v>0</v>
      </c>
      <c r="G311" s="36"/>
      <c r="H311" s="36"/>
    </row>
    <row r="312" spans="1:8" ht="15">
      <c r="A312" s="31" t="s">
        <v>259</v>
      </c>
      <c r="B312" s="32" t="s">
        <v>244</v>
      </c>
      <c r="C312" s="33" t="s">
        <v>579</v>
      </c>
      <c r="D312" s="34">
        <v>10000</v>
      </c>
      <c r="E312" s="34">
        <v>0</v>
      </c>
      <c r="F312" s="35">
        <v>10000</v>
      </c>
      <c r="G312" s="36"/>
      <c r="H312" s="36"/>
    </row>
    <row r="313" spans="1:8" ht="15">
      <c r="A313" s="31" t="s">
        <v>266</v>
      </c>
      <c r="B313" s="32" t="s">
        <v>244</v>
      </c>
      <c r="C313" s="33" t="s">
        <v>580</v>
      </c>
      <c r="D313" s="34">
        <v>10000</v>
      </c>
      <c r="E313" s="34">
        <v>0</v>
      </c>
      <c r="F313" s="35">
        <v>10000</v>
      </c>
      <c r="G313" s="36"/>
      <c r="H313" s="36"/>
    </row>
    <row r="314" spans="1:8" ht="48">
      <c r="A314" s="31" t="s">
        <v>279</v>
      </c>
      <c r="B314" s="32" t="s">
        <v>244</v>
      </c>
      <c r="C314" s="33" t="s">
        <v>581</v>
      </c>
      <c r="D314" s="34">
        <v>192267578.26</v>
      </c>
      <c r="E314" s="34">
        <v>164799888.26</v>
      </c>
      <c r="F314" s="35">
        <v>27467690</v>
      </c>
      <c r="G314" s="36"/>
      <c r="H314" s="36"/>
    </row>
    <row r="315" spans="1:8" ht="48">
      <c r="A315" s="31" t="s">
        <v>555</v>
      </c>
      <c r="B315" s="32" t="s">
        <v>244</v>
      </c>
      <c r="C315" s="33" t="s">
        <v>582</v>
      </c>
      <c r="D315" s="34">
        <v>149570021.74</v>
      </c>
      <c r="E315" s="34">
        <v>127216434</v>
      </c>
      <c r="F315" s="35">
        <v>22353587.74</v>
      </c>
      <c r="G315" s="36"/>
      <c r="H315" s="36"/>
    </row>
    <row r="316" spans="1:8" ht="48">
      <c r="A316" s="31" t="s">
        <v>279</v>
      </c>
      <c r="B316" s="32" t="s">
        <v>244</v>
      </c>
      <c r="C316" s="33" t="s">
        <v>583</v>
      </c>
      <c r="D316" s="34">
        <v>9733243</v>
      </c>
      <c r="E316" s="34">
        <v>9733243</v>
      </c>
      <c r="F316" s="35">
        <v>0</v>
      </c>
      <c r="G316" s="36"/>
      <c r="H316" s="36"/>
    </row>
    <row r="317" spans="1:8" ht="48">
      <c r="A317" s="31" t="s">
        <v>555</v>
      </c>
      <c r="B317" s="32" t="s">
        <v>244</v>
      </c>
      <c r="C317" s="33" t="s">
        <v>584</v>
      </c>
      <c r="D317" s="34">
        <v>9775929</v>
      </c>
      <c r="E317" s="34">
        <v>9775929</v>
      </c>
      <c r="F317" s="35">
        <v>0</v>
      </c>
      <c r="G317" s="36"/>
      <c r="H317" s="36"/>
    </row>
    <row r="318" spans="1:8" ht="15">
      <c r="A318" s="31" t="s">
        <v>284</v>
      </c>
      <c r="B318" s="32" t="s">
        <v>244</v>
      </c>
      <c r="C318" s="33" t="s">
        <v>585</v>
      </c>
      <c r="D318" s="34">
        <v>1109200</v>
      </c>
      <c r="E318" s="34">
        <v>1104500</v>
      </c>
      <c r="F318" s="35">
        <v>4700</v>
      </c>
      <c r="G318" s="36"/>
      <c r="H318" s="36"/>
    </row>
    <row r="319" spans="1:8" ht="15">
      <c r="A319" s="31" t="s">
        <v>570</v>
      </c>
      <c r="B319" s="32" t="s">
        <v>244</v>
      </c>
      <c r="C319" s="33" t="s">
        <v>586</v>
      </c>
      <c r="D319" s="34">
        <v>1600654.9</v>
      </c>
      <c r="E319" s="34">
        <v>1590000</v>
      </c>
      <c r="F319" s="35">
        <v>10654.9</v>
      </c>
      <c r="G319" s="36"/>
      <c r="H319" s="36"/>
    </row>
    <row r="320" spans="1:8" ht="15">
      <c r="A320" s="31" t="s">
        <v>284</v>
      </c>
      <c r="B320" s="32" t="s">
        <v>244</v>
      </c>
      <c r="C320" s="33" t="s">
        <v>587</v>
      </c>
      <c r="D320" s="34">
        <v>35175505.75</v>
      </c>
      <c r="E320" s="34">
        <v>31210255.75</v>
      </c>
      <c r="F320" s="35">
        <v>3965250</v>
      </c>
      <c r="G320" s="36"/>
      <c r="H320" s="36"/>
    </row>
    <row r="321" spans="1:8" ht="15">
      <c r="A321" s="31" t="s">
        <v>570</v>
      </c>
      <c r="B321" s="32" t="s">
        <v>244</v>
      </c>
      <c r="C321" s="33" t="s">
        <v>588</v>
      </c>
      <c r="D321" s="34">
        <v>29271494.25</v>
      </c>
      <c r="E321" s="34">
        <v>26833944.25</v>
      </c>
      <c r="F321" s="35">
        <v>2437550</v>
      </c>
      <c r="G321" s="36"/>
      <c r="H321" s="36"/>
    </row>
    <row r="322" spans="1:8" ht="15">
      <c r="A322" s="31" t="s">
        <v>284</v>
      </c>
      <c r="B322" s="32" t="s">
        <v>244</v>
      </c>
      <c r="C322" s="33" t="s">
        <v>589</v>
      </c>
      <c r="D322" s="34">
        <v>100000</v>
      </c>
      <c r="E322" s="34">
        <v>66600</v>
      </c>
      <c r="F322" s="35">
        <v>33400</v>
      </c>
      <c r="G322" s="36"/>
      <c r="H322" s="36"/>
    </row>
    <row r="323" spans="1:8" ht="15">
      <c r="A323" s="31" t="s">
        <v>570</v>
      </c>
      <c r="B323" s="32" t="s">
        <v>244</v>
      </c>
      <c r="C323" s="33" t="s">
        <v>590</v>
      </c>
      <c r="D323" s="34">
        <v>100000</v>
      </c>
      <c r="E323" s="34">
        <v>92400</v>
      </c>
      <c r="F323" s="35">
        <v>7600</v>
      </c>
      <c r="G323" s="36"/>
      <c r="H323" s="36"/>
    </row>
    <row r="324" spans="1:8" ht="15">
      <c r="A324" s="31" t="s">
        <v>284</v>
      </c>
      <c r="B324" s="32" t="s">
        <v>244</v>
      </c>
      <c r="C324" s="33" t="s">
        <v>591</v>
      </c>
      <c r="D324" s="34">
        <v>800000</v>
      </c>
      <c r="E324" s="34">
        <v>800000</v>
      </c>
      <c r="F324" s="35">
        <v>0</v>
      </c>
      <c r="G324" s="36"/>
      <c r="H324" s="36"/>
    </row>
    <row r="325" spans="1:8" ht="15">
      <c r="A325" s="31" t="s">
        <v>570</v>
      </c>
      <c r="B325" s="32" t="s">
        <v>244</v>
      </c>
      <c r="C325" s="33" t="s">
        <v>592</v>
      </c>
      <c r="D325" s="34">
        <v>800000</v>
      </c>
      <c r="E325" s="34">
        <v>800000</v>
      </c>
      <c r="F325" s="35">
        <v>0</v>
      </c>
      <c r="G325" s="36"/>
      <c r="H325" s="36"/>
    </row>
    <row r="326" spans="1:8" ht="15">
      <c r="A326" s="31" t="s">
        <v>284</v>
      </c>
      <c r="B326" s="32" t="s">
        <v>244</v>
      </c>
      <c r="C326" s="33" t="s">
        <v>593</v>
      </c>
      <c r="D326" s="34">
        <v>6693060</v>
      </c>
      <c r="E326" s="34">
        <v>6684689</v>
      </c>
      <c r="F326" s="35">
        <v>8371</v>
      </c>
      <c r="G326" s="36"/>
      <c r="H326" s="36"/>
    </row>
    <row r="327" spans="1:8" ht="15">
      <c r="A327" s="31" t="s">
        <v>570</v>
      </c>
      <c r="B327" s="32" t="s">
        <v>244</v>
      </c>
      <c r="C327" s="33" t="s">
        <v>594</v>
      </c>
      <c r="D327" s="34">
        <v>19928274</v>
      </c>
      <c r="E327" s="34">
        <v>14085469</v>
      </c>
      <c r="F327" s="35">
        <v>5842805</v>
      </c>
      <c r="G327" s="36"/>
      <c r="H327" s="36"/>
    </row>
    <row r="328" spans="1:8" ht="15">
      <c r="A328" s="31" t="s">
        <v>284</v>
      </c>
      <c r="B328" s="32" t="s">
        <v>244</v>
      </c>
      <c r="C328" s="33" t="s">
        <v>595</v>
      </c>
      <c r="D328" s="34">
        <v>2400000</v>
      </c>
      <c r="E328" s="34">
        <v>2165000</v>
      </c>
      <c r="F328" s="35">
        <v>235000</v>
      </c>
      <c r="G328" s="36"/>
      <c r="H328" s="36"/>
    </row>
    <row r="329" spans="1:8" ht="15">
      <c r="A329" s="31" t="s">
        <v>570</v>
      </c>
      <c r="B329" s="32" t="s">
        <v>244</v>
      </c>
      <c r="C329" s="33" t="s">
        <v>596</v>
      </c>
      <c r="D329" s="34">
        <v>555200</v>
      </c>
      <c r="E329" s="34">
        <v>555200</v>
      </c>
      <c r="F329" s="35">
        <v>0</v>
      </c>
      <c r="G329" s="36"/>
      <c r="H329" s="36"/>
    </row>
    <row r="330" spans="1:8" ht="15">
      <c r="A330" s="31" t="s">
        <v>284</v>
      </c>
      <c r="B330" s="32" t="s">
        <v>244</v>
      </c>
      <c r="C330" s="33" t="s">
        <v>597</v>
      </c>
      <c r="D330" s="34">
        <v>9100000</v>
      </c>
      <c r="E330" s="34">
        <v>9084291.21</v>
      </c>
      <c r="F330" s="35">
        <v>15708.79</v>
      </c>
      <c r="G330" s="36"/>
      <c r="H330" s="36"/>
    </row>
    <row r="331" spans="1:8" ht="15">
      <c r="A331" s="31" t="s">
        <v>570</v>
      </c>
      <c r="B331" s="32" t="s">
        <v>244</v>
      </c>
      <c r="C331" s="33" t="s">
        <v>598</v>
      </c>
      <c r="D331" s="34">
        <v>4300000</v>
      </c>
      <c r="E331" s="34">
        <v>3867370</v>
      </c>
      <c r="F331" s="35">
        <v>432630</v>
      </c>
      <c r="G331" s="36"/>
      <c r="H331" s="36"/>
    </row>
    <row r="332" spans="1:8" ht="15">
      <c r="A332" s="31" t="s">
        <v>570</v>
      </c>
      <c r="B332" s="32" t="s">
        <v>244</v>
      </c>
      <c r="C332" s="33" t="s">
        <v>599</v>
      </c>
      <c r="D332" s="34">
        <v>130000</v>
      </c>
      <c r="E332" s="34">
        <v>130000</v>
      </c>
      <c r="F332" s="35">
        <v>0</v>
      </c>
      <c r="G332" s="36"/>
      <c r="H332" s="36"/>
    </row>
    <row r="333" spans="1:8" ht="15">
      <c r="A333" s="31" t="s">
        <v>284</v>
      </c>
      <c r="B333" s="32" t="s">
        <v>244</v>
      </c>
      <c r="C333" s="33" t="s">
        <v>600</v>
      </c>
      <c r="D333" s="34">
        <v>679134</v>
      </c>
      <c r="E333" s="34">
        <v>679134</v>
      </c>
      <c r="F333" s="35">
        <v>0</v>
      </c>
      <c r="G333" s="36"/>
      <c r="H333" s="36"/>
    </row>
    <row r="334" spans="1:8" ht="15">
      <c r="A334" s="31" t="s">
        <v>570</v>
      </c>
      <c r="B334" s="32" t="s">
        <v>244</v>
      </c>
      <c r="C334" s="33" t="s">
        <v>601</v>
      </c>
      <c r="D334" s="34">
        <v>339567</v>
      </c>
      <c r="E334" s="34">
        <v>339567</v>
      </c>
      <c r="F334" s="35">
        <v>0</v>
      </c>
      <c r="G334" s="36"/>
      <c r="H334" s="36"/>
    </row>
    <row r="335" spans="1:8" ht="15">
      <c r="A335" s="31" t="s">
        <v>284</v>
      </c>
      <c r="B335" s="32" t="s">
        <v>244</v>
      </c>
      <c r="C335" s="33" t="s">
        <v>602</v>
      </c>
      <c r="D335" s="34">
        <v>3540928.9</v>
      </c>
      <c r="E335" s="34">
        <v>3540928.9</v>
      </c>
      <c r="F335" s="35">
        <v>0</v>
      </c>
      <c r="G335" s="36"/>
      <c r="H335" s="36"/>
    </row>
    <row r="336" spans="1:8" ht="15">
      <c r="A336" s="31" t="s">
        <v>570</v>
      </c>
      <c r="B336" s="32" t="s">
        <v>244</v>
      </c>
      <c r="C336" s="33" t="s">
        <v>603</v>
      </c>
      <c r="D336" s="34">
        <v>1770464.45</v>
      </c>
      <c r="E336" s="34">
        <v>1770464.45</v>
      </c>
      <c r="F336" s="35">
        <v>0</v>
      </c>
      <c r="G336" s="36"/>
      <c r="H336" s="36"/>
    </row>
    <row r="337" spans="1:8" ht="15">
      <c r="A337" s="31" t="s">
        <v>284</v>
      </c>
      <c r="B337" s="32" t="s">
        <v>244</v>
      </c>
      <c r="C337" s="33" t="s">
        <v>604</v>
      </c>
      <c r="D337" s="34">
        <v>1000000</v>
      </c>
      <c r="E337" s="34">
        <v>1000000</v>
      </c>
      <c r="F337" s="35">
        <v>0</v>
      </c>
      <c r="G337" s="36"/>
      <c r="H337" s="36"/>
    </row>
    <row r="338" spans="1:8" ht="15">
      <c r="A338" s="31" t="s">
        <v>570</v>
      </c>
      <c r="B338" s="32" t="s">
        <v>244</v>
      </c>
      <c r="C338" s="33" t="s">
        <v>605</v>
      </c>
      <c r="D338" s="34">
        <v>500000</v>
      </c>
      <c r="E338" s="34">
        <v>500000</v>
      </c>
      <c r="F338" s="35">
        <v>0</v>
      </c>
      <c r="G338" s="36"/>
      <c r="H338" s="36"/>
    </row>
    <row r="339" spans="1:8" ht="15">
      <c r="A339" s="31" t="s">
        <v>284</v>
      </c>
      <c r="B339" s="32" t="s">
        <v>244</v>
      </c>
      <c r="C339" s="33" t="s">
        <v>606</v>
      </c>
      <c r="D339" s="34">
        <v>1452067</v>
      </c>
      <c r="E339" s="34">
        <v>1452067</v>
      </c>
      <c r="F339" s="35">
        <v>0</v>
      </c>
      <c r="G339" s="36"/>
      <c r="H339" s="36"/>
    </row>
    <row r="340" spans="1:8" ht="15">
      <c r="A340" s="31" t="s">
        <v>284</v>
      </c>
      <c r="B340" s="32" t="s">
        <v>244</v>
      </c>
      <c r="C340" s="33" t="s">
        <v>607</v>
      </c>
      <c r="D340" s="34">
        <v>142000</v>
      </c>
      <c r="E340" s="34">
        <v>61400</v>
      </c>
      <c r="F340" s="35">
        <v>80600</v>
      </c>
      <c r="G340" s="36"/>
      <c r="H340" s="36"/>
    </row>
    <row r="341" spans="1:8" ht="15">
      <c r="A341" s="31" t="s">
        <v>570</v>
      </c>
      <c r="B341" s="32" t="s">
        <v>244</v>
      </c>
      <c r="C341" s="33" t="s">
        <v>608</v>
      </c>
      <c r="D341" s="34">
        <v>220000</v>
      </c>
      <c r="E341" s="34">
        <v>85650</v>
      </c>
      <c r="F341" s="35">
        <v>134350</v>
      </c>
      <c r="G341" s="36"/>
      <c r="H341" s="36"/>
    </row>
    <row r="342" spans="1:8" ht="15">
      <c r="A342" s="31" t="s">
        <v>284</v>
      </c>
      <c r="B342" s="32" t="s">
        <v>244</v>
      </c>
      <c r="C342" s="33" t="s">
        <v>609</v>
      </c>
      <c r="D342" s="34">
        <v>43000</v>
      </c>
      <c r="E342" s="34">
        <v>43000</v>
      </c>
      <c r="F342" s="35">
        <v>0</v>
      </c>
      <c r="G342" s="36"/>
      <c r="H342" s="36"/>
    </row>
    <row r="343" spans="1:8" ht="48">
      <c r="A343" s="31" t="s">
        <v>555</v>
      </c>
      <c r="B343" s="32" t="s">
        <v>244</v>
      </c>
      <c r="C343" s="33" t="s">
        <v>610</v>
      </c>
      <c r="D343" s="34">
        <v>58875171</v>
      </c>
      <c r="E343" s="34">
        <v>52070700.7</v>
      </c>
      <c r="F343" s="35">
        <v>6804470.3</v>
      </c>
      <c r="G343" s="36"/>
      <c r="H343" s="36"/>
    </row>
    <row r="344" spans="1:8" ht="15">
      <c r="A344" s="31" t="s">
        <v>570</v>
      </c>
      <c r="B344" s="32" t="s">
        <v>244</v>
      </c>
      <c r="C344" s="33" t="s">
        <v>611</v>
      </c>
      <c r="D344" s="34">
        <v>3174390</v>
      </c>
      <c r="E344" s="34">
        <v>1000000</v>
      </c>
      <c r="F344" s="35">
        <v>2174390</v>
      </c>
      <c r="G344" s="36"/>
      <c r="H344" s="36"/>
    </row>
    <row r="345" spans="1:8" ht="15">
      <c r="A345" s="31" t="s">
        <v>570</v>
      </c>
      <c r="B345" s="32" t="s">
        <v>244</v>
      </c>
      <c r="C345" s="33" t="s">
        <v>612</v>
      </c>
      <c r="D345" s="34">
        <v>500000</v>
      </c>
      <c r="E345" s="34">
        <v>500000</v>
      </c>
      <c r="F345" s="35">
        <v>0</v>
      </c>
      <c r="G345" s="36"/>
      <c r="H345" s="36"/>
    </row>
    <row r="346" spans="1:8" ht="15">
      <c r="A346" s="31" t="s">
        <v>570</v>
      </c>
      <c r="B346" s="32" t="s">
        <v>244</v>
      </c>
      <c r="C346" s="33" t="s">
        <v>613</v>
      </c>
      <c r="D346" s="34">
        <v>1500000</v>
      </c>
      <c r="E346" s="34">
        <v>1408716</v>
      </c>
      <c r="F346" s="35">
        <v>91284</v>
      </c>
      <c r="G346" s="36"/>
      <c r="H346" s="36"/>
    </row>
    <row r="347" spans="1:8" ht="15">
      <c r="A347" s="31" t="s">
        <v>570</v>
      </c>
      <c r="B347" s="32" t="s">
        <v>244</v>
      </c>
      <c r="C347" s="33" t="s">
        <v>614</v>
      </c>
      <c r="D347" s="34">
        <v>600000</v>
      </c>
      <c r="E347" s="34">
        <v>540000</v>
      </c>
      <c r="F347" s="35">
        <v>60000</v>
      </c>
      <c r="G347" s="36"/>
      <c r="H347" s="36"/>
    </row>
    <row r="348" spans="1:8" ht="15">
      <c r="A348" s="31" t="s">
        <v>570</v>
      </c>
      <c r="B348" s="32" t="s">
        <v>244</v>
      </c>
      <c r="C348" s="33" t="s">
        <v>615</v>
      </c>
      <c r="D348" s="34">
        <v>108000</v>
      </c>
      <c r="E348" s="34">
        <v>108000</v>
      </c>
      <c r="F348" s="35">
        <v>0</v>
      </c>
      <c r="G348" s="36"/>
      <c r="H348" s="36"/>
    </row>
    <row r="349" spans="1:8" ht="15">
      <c r="A349" s="31" t="s">
        <v>570</v>
      </c>
      <c r="B349" s="32" t="s">
        <v>244</v>
      </c>
      <c r="C349" s="33" t="s">
        <v>616</v>
      </c>
      <c r="D349" s="34">
        <v>25000</v>
      </c>
      <c r="E349" s="34">
        <v>0</v>
      </c>
      <c r="F349" s="35">
        <v>25000</v>
      </c>
      <c r="G349" s="36"/>
      <c r="H349" s="36"/>
    </row>
    <row r="350" spans="1:8" ht="15">
      <c r="A350" s="31" t="s">
        <v>570</v>
      </c>
      <c r="B350" s="32" t="s">
        <v>244</v>
      </c>
      <c r="C350" s="33" t="s">
        <v>617</v>
      </c>
      <c r="D350" s="34">
        <v>12000</v>
      </c>
      <c r="E350" s="34">
        <v>12000</v>
      </c>
      <c r="F350" s="35">
        <v>0</v>
      </c>
      <c r="G350" s="36"/>
      <c r="H350" s="36"/>
    </row>
    <row r="351" spans="1:8" ht="15">
      <c r="A351" s="31" t="s">
        <v>570</v>
      </c>
      <c r="B351" s="32" t="s">
        <v>244</v>
      </c>
      <c r="C351" s="33" t="s">
        <v>618</v>
      </c>
      <c r="D351" s="34">
        <v>10000</v>
      </c>
      <c r="E351" s="34">
        <v>10000</v>
      </c>
      <c r="F351" s="35">
        <v>0</v>
      </c>
      <c r="G351" s="36"/>
      <c r="H351" s="36"/>
    </row>
    <row r="352" spans="1:8" ht="15">
      <c r="A352" s="31" t="s">
        <v>570</v>
      </c>
      <c r="B352" s="32" t="s">
        <v>244</v>
      </c>
      <c r="C352" s="33" t="s">
        <v>619</v>
      </c>
      <c r="D352" s="34">
        <v>25000</v>
      </c>
      <c r="E352" s="34">
        <v>25000</v>
      </c>
      <c r="F352" s="35">
        <v>0</v>
      </c>
      <c r="G352" s="36"/>
      <c r="H352" s="36"/>
    </row>
    <row r="353" spans="1:8" ht="15">
      <c r="A353" s="31" t="s">
        <v>570</v>
      </c>
      <c r="B353" s="32" t="s">
        <v>244</v>
      </c>
      <c r="C353" s="33" t="s">
        <v>620</v>
      </c>
      <c r="D353" s="34">
        <v>10000</v>
      </c>
      <c r="E353" s="34">
        <v>0</v>
      </c>
      <c r="F353" s="35">
        <v>10000</v>
      </c>
      <c r="G353" s="36"/>
      <c r="H353" s="36"/>
    </row>
    <row r="354" spans="1:8" ht="15">
      <c r="A354" s="31" t="s">
        <v>257</v>
      </c>
      <c r="B354" s="32" t="s">
        <v>244</v>
      </c>
      <c r="C354" s="33" t="s">
        <v>621</v>
      </c>
      <c r="D354" s="34">
        <v>20900</v>
      </c>
      <c r="E354" s="34">
        <v>10000</v>
      </c>
      <c r="F354" s="35">
        <v>10900</v>
      </c>
      <c r="G354" s="36"/>
      <c r="H354" s="36"/>
    </row>
    <row r="355" spans="1:8" ht="15">
      <c r="A355" s="31" t="s">
        <v>257</v>
      </c>
      <c r="B355" s="32" t="s">
        <v>244</v>
      </c>
      <c r="C355" s="33" t="s">
        <v>622</v>
      </c>
      <c r="D355" s="34">
        <v>55000</v>
      </c>
      <c r="E355" s="34">
        <v>35570</v>
      </c>
      <c r="F355" s="35">
        <v>19430</v>
      </c>
      <c r="G355" s="36"/>
      <c r="H355" s="36"/>
    </row>
    <row r="356" spans="1:8" ht="24">
      <c r="A356" s="31" t="s">
        <v>485</v>
      </c>
      <c r="B356" s="32" t="s">
        <v>244</v>
      </c>
      <c r="C356" s="33" t="s">
        <v>623</v>
      </c>
      <c r="D356" s="34">
        <v>2173700</v>
      </c>
      <c r="E356" s="34">
        <v>0</v>
      </c>
      <c r="F356" s="35">
        <v>2173700</v>
      </c>
      <c r="G356" s="36"/>
      <c r="H356" s="36"/>
    </row>
    <row r="357" spans="1:8" ht="24">
      <c r="A357" s="31" t="s">
        <v>485</v>
      </c>
      <c r="B357" s="32" t="s">
        <v>244</v>
      </c>
      <c r="C357" s="33" t="s">
        <v>624</v>
      </c>
      <c r="D357" s="34">
        <v>17177695</v>
      </c>
      <c r="E357" s="34">
        <v>14470015</v>
      </c>
      <c r="F357" s="35">
        <v>2707680</v>
      </c>
      <c r="G357" s="36"/>
      <c r="H357" s="36"/>
    </row>
    <row r="358" spans="1:8" ht="15">
      <c r="A358" s="31" t="s">
        <v>570</v>
      </c>
      <c r="B358" s="32" t="s">
        <v>244</v>
      </c>
      <c r="C358" s="33" t="s">
        <v>625</v>
      </c>
      <c r="D358" s="34">
        <v>781605</v>
      </c>
      <c r="E358" s="34">
        <v>779625</v>
      </c>
      <c r="F358" s="35">
        <v>1980</v>
      </c>
      <c r="G358" s="36"/>
      <c r="H358" s="36"/>
    </row>
    <row r="359" spans="1:8" ht="24">
      <c r="A359" s="31" t="s">
        <v>485</v>
      </c>
      <c r="B359" s="32" t="s">
        <v>244</v>
      </c>
      <c r="C359" s="33" t="s">
        <v>626</v>
      </c>
      <c r="D359" s="34">
        <v>3660425</v>
      </c>
      <c r="E359" s="34">
        <v>3660425</v>
      </c>
      <c r="F359" s="35">
        <v>0</v>
      </c>
      <c r="G359" s="36"/>
      <c r="H359" s="36"/>
    </row>
    <row r="360" spans="1:8" ht="15">
      <c r="A360" s="31" t="s">
        <v>284</v>
      </c>
      <c r="B360" s="32" t="s">
        <v>244</v>
      </c>
      <c r="C360" s="33" t="s">
        <v>627</v>
      </c>
      <c r="D360" s="34">
        <v>2918575</v>
      </c>
      <c r="E360" s="34">
        <v>2608470.08</v>
      </c>
      <c r="F360" s="35">
        <v>310104.92</v>
      </c>
      <c r="G360" s="36"/>
      <c r="H360" s="36"/>
    </row>
    <row r="361" spans="1:8" ht="15">
      <c r="A361" s="31" t="s">
        <v>570</v>
      </c>
      <c r="B361" s="32" t="s">
        <v>244</v>
      </c>
      <c r="C361" s="33" t="s">
        <v>628</v>
      </c>
      <c r="D361" s="34">
        <v>2800000</v>
      </c>
      <c r="E361" s="34">
        <v>2408078.92</v>
      </c>
      <c r="F361" s="35">
        <v>391921.08</v>
      </c>
      <c r="G361" s="36"/>
      <c r="H361" s="36"/>
    </row>
    <row r="362" spans="1:8" ht="24">
      <c r="A362" s="31" t="s">
        <v>485</v>
      </c>
      <c r="B362" s="32" t="s">
        <v>244</v>
      </c>
      <c r="C362" s="33" t="s">
        <v>629</v>
      </c>
      <c r="D362" s="34">
        <v>621000</v>
      </c>
      <c r="E362" s="34">
        <v>399000</v>
      </c>
      <c r="F362" s="35">
        <v>222000</v>
      </c>
      <c r="G362" s="36"/>
      <c r="H362" s="36"/>
    </row>
    <row r="363" spans="1:8" ht="24">
      <c r="A363" s="31" t="s">
        <v>245</v>
      </c>
      <c r="B363" s="32" t="s">
        <v>244</v>
      </c>
      <c r="C363" s="33" t="s">
        <v>630</v>
      </c>
      <c r="D363" s="34">
        <v>3646050</v>
      </c>
      <c r="E363" s="34">
        <v>3069779.67</v>
      </c>
      <c r="F363" s="35">
        <v>576270.33</v>
      </c>
      <c r="G363" s="36"/>
      <c r="H363" s="36"/>
    </row>
    <row r="364" spans="1:8" ht="36">
      <c r="A364" s="31" t="s">
        <v>247</v>
      </c>
      <c r="B364" s="32" t="s">
        <v>244</v>
      </c>
      <c r="C364" s="33" t="s">
        <v>631</v>
      </c>
      <c r="D364" s="34">
        <v>39600</v>
      </c>
      <c r="E364" s="34">
        <v>38500</v>
      </c>
      <c r="F364" s="35">
        <v>1100</v>
      </c>
      <c r="G364" s="36"/>
      <c r="H364" s="36"/>
    </row>
    <row r="365" spans="1:8" ht="36">
      <c r="A365" s="31" t="s">
        <v>249</v>
      </c>
      <c r="B365" s="32" t="s">
        <v>244</v>
      </c>
      <c r="C365" s="33" t="s">
        <v>632</v>
      </c>
      <c r="D365" s="34">
        <v>1098700</v>
      </c>
      <c r="E365" s="34">
        <v>882986.95</v>
      </c>
      <c r="F365" s="35">
        <v>215713.05</v>
      </c>
      <c r="G365" s="36"/>
      <c r="H365" s="36"/>
    </row>
    <row r="366" spans="1:8" ht="24">
      <c r="A366" s="31" t="s">
        <v>251</v>
      </c>
      <c r="B366" s="32" t="s">
        <v>244</v>
      </c>
      <c r="C366" s="33" t="s">
        <v>633</v>
      </c>
      <c r="D366" s="34">
        <v>2700</v>
      </c>
      <c r="E366" s="34">
        <v>2000</v>
      </c>
      <c r="F366" s="35">
        <v>700</v>
      </c>
      <c r="G366" s="36"/>
      <c r="H366" s="36"/>
    </row>
    <row r="367" spans="1:8" ht="15">
      <c r="A367" s="31" t="s">
        <v>301</v>
      </c>
      <c r="B367" s="32" t="s">
        <v>244</v>
      </c>
      <c r="C367" s="33" t="s">
        <v>634</v>
      </c>
      <c r="D367" s="34">
        <v>28784000</v>
      </c>
      <c r="E367" s="34">
        <v>23136243.55</v>
      </c>
      <c r="F367" s="35">
        <v>5647756.45</v>
      </c>
      <c r="G367" s="36"/>
      <c r="H367" s="36"/>
    </row>
    <row r="368" spans="1:8" ht="24">
      <c r="A368" s="31" t="s">
        <v>303</v>
      </c>
      <c r="B368" s="32" t="s">
        <v>244</v>
      </c>
      <c r="C368" s="33" t="s">
        <v>635</v>
      </c>
      <c r="D368" s="34">
        <v>19400</v>
      </c>
      <c r="E368" s="34">
        <v>10410.28</v>
      </c>
      <c r="F368" s="35">
        <v>8989.72</v>
      </c>
      <c r="G368" s="36"/>
      <c r="H368" s="36"/>
    </row>
    <row r="369" spans="1:8" ht="36">
      <c r="A369" s="31" t="s">
        <v>305</v>
      </c>
      <c r="B369" s="32" t="s">
        <v>244</v>
      </c>
      <c r="C369" s="33" t="s">
        <v>636</v>
      </c>
      <c r="D369" s="34">
        <v>8692300</v>
      </c>
      <c r="E369" s="34">
        <v>6666121.78</v>
      </c>
      <c r="F369" s="35">
        <v>2026178.22</v>
      </c>
      <c r="G369" s="36"/>
      <c r="H369" s="36"/>
    </row>
    <row r="370" spans="1:8" ht="24">
      <c r="A370" s="31" t="s">
        <v>251</v>
      </c>
      <c r="B370" s="32" t="s">
        <v>244</v>
      </c>
      <c r="C370" s="33" t="s">
        <v>637</v>
      </c>
      <c r="D370" s="34">
        <v>2152000</v>
      </c>
      <c r="E370" s="34">
        <v>1065770.55</v>
      </c>
      <c r="F370" s="35">
        <v>1086229.45</v>
      </c>
      <c r="G370" s="36"/>
      <c r="H370" s="36"/>
    </row>
    <row r="371" spans="1:8" ht="15">
      <c r="A371" s="31" t="s">
        <v>257</v>
      </c>
      <c r="B371" s="32" t="s">
        <v>244</v>
      </c>
      <c r="C371" s="33" t="s">
        <v>638</v>
      </c>
      <c r="D371" s="34">
        <v>2628050</v>
      </c>
      <c r="E371" s="34">
        <v>1726413.02</v>
      </c>
      <c r="F371" s="35">
        <v>901636.98</v>
      </c>
      <c r="G371" s="36"/>
      <c r="H371" s="36"/>
    </row>
    <row r="372" spans="1:8" ht="24">
      <c r="A372" s="31" t="s">
        <v>309</v>
      </c>
      <c r="B372" s="32" t="s">
        <v>244</v>
      </c>
      <c r="C372" s="33" t="s">
        <v>639</v>
      </c>
      <c r="D372" s="34">
        <v>36000</v>
      </c>
      <c r="E372" s="34">
        <v>18109</v>
      </c>
      <c r="F372" s="35">
        <v>17891</v>
      </c>
      <c r="G372" s="36"/>
      <c r="H372" s="36"/>
    </row>
    <row r="373" spans="1:8" ht="15">
      <c r="A373" s="31" t="s">
        <v>471</v>
      </c>
      <c r="B373" s="32" t="s">
        <v>244</v>
      </c>
      <c r="C373" s="33" t="s">
        <v>640</v>
      </c>
      <c r="D373" s="34">
        <v>845350</v>
      </c>
      <c r="E373" s="34">
        <v>780957.97</v>
      </c>
      <c r="F373" s="35">
        <v>64392.03</v>
      </c>
      <c r="G373" s="36"/>
      <c r="H373" s="36"/>
    </row>
    <row r="374" spans="1:8" ht="48">
      <c r="A374" s="31" t="s">
        <v>279</v>
      </c>
      <c r="B374" s="32" t="s">
        <v>244</v>
      </c>
      <c r="C374" s="33" t="s">
        <v>641</v>
      </c>
      <c r="D374" s="34">
        <v>29300</v>
      </c>
      <c r="E374" s="34">
        <v>29300</v>
      </c>
      <c r="F374" s="35">
        <v>0</v>
      </c>
      <c r="G374" s="36"/>
      <c r="H374" s="36"/>
    </row>
    <row r="375" spans="1:8" ht="48">
      <c r="A375" s="31" t="s">
        <v>279</v>
      </c>
      <c r="B375" s="32" t="s">
        <v>244</v>
      </c>
      <c r="C375" s="33" t="s">
        <v>642</v>
      </c>
      <c r="D375" s="34">
        <v>26607000</v>
      </c>
      <c r="E375" s="34">
        <v>23452549</v>
      </c>
      <c r="F375" s="35">
        <v>3154451</v>
      </c>
      <c r="G375" s="36"/>
      <c r="H375" s="36"/>
    </row>
    <row r="376" spans="1:8" ht="15">
      <c r="A376" s="31" t="s">
        <v>257</v>
      </c>
      <c r="B376" s="32" t="s">
        <v>244</v>
      </c>
      <c r="C376" s="33" t="s">
        <v>643</v>
      </c>
      <c r="D376" s="34">
        <v>2500</v>
      </c>
      <c r="E376" s="34">
        <v>2500</v>
      </c>
      <c r="F376" s="35">
        <v>0</v>
      </c>
      <c r="G376" s="36"/>
      <c r="H376" s="36"/>
    </row>
    <row r="377" spans="1:8" ht="48">
      <c r="A377" s="31" t="s">
        <v>279</v>
      </c>
      <c r="B377" s="32" t="s">
        <v>244</v>
      </c>
      <c r="C377" s="33" t="s">
        <v>644</v>
      </c>
      <c r="D377" s="34">
        <v>172527</v>
      </c>
      <c r="E377" s="34">
        <v>164382.08</v>
      </c>
      <c r="F377" s="35">
        <v>8144.92</v>
      </c>
      <c r="G377" s="36"/>
      <c r="H377" s="36"/>
    </row>
    <row r="378" spans="1:8" ht="15">
      <c r="A378" s="31" t="s">
        <v>284</v>
      </c>
      <c r="B378" s="32" t="s">
        <v>244</v>
      </c>
      <c r="C378" s="33" t="s">
        <v>645</v>
      </c>
      <c r="D378" s="34">
        <v>6212680.4</v>
      </c>
      <c r="E378" s="34">
        <v>6203212</v>
      </c>
      <c r="F378" s="35">
        <v>9468.4</v>
      </c>
      <c r="G378" s="36"/>
      <c r="H378" s="36"/>
    </row>
    <row r="379" spans="1:8" ht="48">
      <c r="A379" s="31" t="s">
        <v>279</v>
      </c>
      <c r="B379" s="32" t="s">
        <v>244</v>
      </c>
      <c r="C379" s="33" t="s">
        <v>646</v>
      </c>
      <c r="D379" s="34">
        <v>200000</v>
      </c>
      <c r="E379" s="34">
        <v>200000</v>
      </c>
      <c r="F379" s="35">
        <v>0</v>
      </c>
      <c r="G379" s="36"/>
      <c r="H379" s="36"/>
    </row>
    <row r="380" spans="1:8" ht="15">
      <c r="A380" s="31" t="s">
        <v>284</v>
      </c>
      <c r="B380" s="32" t="s">
        <v>244</v>
      </c>
      <c r="C380" s="33" t="s">
        <v>647</v>
      </c>
      <c r="D380" s="34">
        <v>805153</v>
      </c>
      <c r="E380" s="34">
        <v>805153</v>
      </c>
      <c r="F380" s="35">
        <v>0</v>
      </c>
      <c r="G380" s="36"/>
      <c r="H380" s="36"/>
    </row>
    <row r="381" spans="1:8" ht="48">
      <c r="A381" s="31" t="s">
        <v>279</v>
      </c>
      <c r="B381" s="32" t="s">
        <v>244</v>
      </c>
      <c r="C381" s="33" t="s">
        <v>648</v>
      </c>
      <c r="D381" s="34">
        <v>102758506</v>
      </c>
      <c r="E381" s="34">
        <v>93695825.18</v>
      </c>
      <c r="F381" s="35">
        <v>9062680.82</v>
      </c>
      <c r="G381" s="36"/>
      <c r="H381" s="36"/>
    </row>
    <row r="382" spans="1:8" ht="15">
      <c r="A382" s="31" t="s">
        <v>284</v>
      </c>
      <c r="B382" s="32" t="s">
        <v>244</v>
      </c>
      <c r="C382" s="33" t="s">
        <v>649</v>
      </c>
      <c r="D382" s="34">
        <v>3946049.6</v>
      </c>
      <c r="E382" s="34">
        <v>3936800.91</v>
      </c>
      <c r="F382" s="35">
        <v>9248.69</v>
      </c>
      <c r="G382" s="36"/>
      <c r="H382" s="36"/>
    </row>
    <row r="383" spans="1:8" ht="48">
      <c r="A383" s="31" t="s">
        <v>279</v>
      </c>
      <c r="B383" s="32" t="s">
        <v>244</v>
      </c>
      <c r="C383" s="33" t="s">
        <v>650</v>
      </c>
      <c r="D383" s="34">
        <v>1589907</v>
      </c>
      <c r="E383" s="34">
        <v>1589907</v>
      </c>
      <c r="F383" s="35">
        <v>0</v>
      </c>
      <c r="G383" s="36"/>
      <c r="H383" s="36"/>
    </row>
    <row r="384" spans="1:8" ht="48">
      <c r="A384" s="31" t="s">
        <v>279</v>
      </c>
      <c r="B384" s="32" t="s">
        <v>244</v>
      </c>
      <c r="C384" s="33" t="s">
        <v>651</v>
      </c>
      <c r="D384" s="34">
        <v>32371032</v>
      </c>
      <c r="E384" s="34">
        <v>29987039</v>
      </c>
      <c r="F384" s="35">
        <v>2383993</v>
      </c>
      <c r="G384" s="36"/>
      <c r="H384" s="36"/>
    </row>
    <row r="385" spans="1:8" ht="48">
      <c r="A385" s="31" t="s">
        <v>279</v>
      </c>
      <c r="B385" s="32" t="s">
        <v>244</v>
      </c>
      <c r="C385" s="33" t="s">
        <v>652</v>
      </c>
      <c r="D385" s="34">
        <v>520633</v>
      </c>
      <c r="E385" s="34">
        <v>520633</v>
      </c>
      <c r="F385" s="35">
        <v>0</v>
      </c>
      <c r="G385" s="36"/>
      <c r="H385" s="36"/>
    </row>
    <row r="386" spans="1:8" ht="48">
      <c r="A386" s="31" t="s">
        <v>279</v>
      </c>
      <c r="B386" s="32" t="s">
        <v>244</v>
      </c>
      <c r="C386" s="33" t="s">
        <v>653</v>
      </c>
      <c r="D386" s="34">
        <v>80000</v>
      </c>
      <c r="E386" s="34">
        <v>80000</v>
      </c>
      <c r="F386" s="35">
        <v>0</v>
      </c>
      <c r="G386" s="36"/>
      <c r="H386" s="36"/>
    </row>
    <row r="387" spans="1:8" ht="15">
      <c r="A387" s="31" t="s">
        <v>284</v>
      </c>
      <c r="B387" s="32" t="s">
        <v>244</v>
      </c>
      <c r="C387" s="33" t="s">
        <v>654</v>
      </c>
      <c r="D387" s="34">
        <v>315900</v>
      </c>
      <c r="E387" s="34">
        <v>315900</v>
      </c>
      <c r="F387" s="35">
        <v>0</v>
      </c>
      <c r="G387" s="36"/>
      <c r="H387" s="36"/>
    </row>
    <row r="388" spans="1:8" ht="15">
      <c r="A388" s="31" t="s">
        <v>284</v>
      </c>
      <c r="B388" s="32" t="s">
        <v>244</v>
      </c>
      <c r="C388" s="33" t="s">
        <v>655</v>
      </c>
      <c r="D388" s="34">
        <v>78980</v>
      </c>
      <c r="E388" s="34">
        <v>78980</v>
      </c>
      <c r="F388" s="35">
        <v>0</v>
      </c>
      <c r="G388" s="36"/>
      <c r="H388" s="36"/>
    </row>
    <row r="389" spans="1:8" ht="48">
      <c r="A389" s="31" t="s">
        <v>279</v>
      </c>
      <c r="B389" s="32" t="s">
        <v>244</v>
      </c>
      <c r="C389" s="33" t="s">
        <v>656</v>
      </c>
      <c r="D389" s="34">
        <v>5829545</v>
      </c>
      <c r="E389" s="34">
        <v>5164536</v>
      </c>
      <c r="F389" s="35">
        <v>665009</v>
      </c>
      <c r="G389" s="36"/>
      <c r="H389" s="36"/>
    </row>
    <row r="390" spans="1:8" ht="48">
      <c r="A390" s="31" t="s">
        <v>279</v>
      </c>
      <c r="B390" s="32" t="s">
        <v>244</v>
      </c>
      <c r="C390" s="33" t="s">
        <v>657</v>
      </c>
      <c r="D390" s="34">
        <v>96360</v>
      </c>
      <c r="E390" s="34">
        <v>96360</v>
      </c>
      <c r="F390" s="35">
        <v>0</v>
      </c>
      <c r="G390" s="36"/>
      <c r="H390" s="36"/>
    </row>
    <row r="391" spans="1:8" ht="15">
      <c r="A391" s="31" t="s">
        <v>284</v>
      </c>
      <c r="B391" s="32" t="s">
        <v>244</v>
      </c>
      <c r="C391" s="33" t="s">
        <v>658</v>
      </c>
      <c r="D391" s="34">
        <v>227800</v>
      </c>
      <c r="E391" s="34">
        <v>227800</v>
      </c>
      <c r="F391" s="35">
        <v>0</v>
      </c>
      <c r="G391" s="36"/>
      <c r="H391" s="36"/>
    </row>
    <row r="392" spans="1:8" ht="24">
      <c r="A392" s="31" t="s">
        <v>245</v>
      </c>
      <c r="B392" s="32" t="s">
        <v>244</v>
      </c>
      <c r="C392" s="33" t="s">
        <v>659</v>
      </c>
      <c r="D392" s="34">
        <v>1115501</v>
      </c>
      <c r="E392" s="34">
        <v>959362.6</v>
      </c>
      <c r="F392" s="35">
        <v>156138.4</v>
      </c>
      <c r="G392" s="36"/>
      <c r="H392" s="36"/>
    </row>
    <row r="393" spans="1:8" ht="36">
      <c r="A393" s="31" t="s">
        <v>249</v>
      </c>
      <c r="B393" s="32" t="s">
        <v>244</v>
      </c>
      <c r="C393" s="33" t="s">
        <v>660</v>
      </c>
      <c r="D393" s="34">
        <v>336901</v>
      </c>
      <c r="E393" s="34">
        <v>272809.35</v>
      </c>
      <c r="F393" s="35">
        <v>64091.65</v>
      </c>
      <c r="G393" s="36"/>
      <c r="H393" s="36"/>
    </row>
    <row r="394" spans="1:8" ht="24">
      <c r="A394" s="31" t="s">
        <v>251</v>
      </c>
      <c r="B394" s="32" t="s">
        <v>244</v>
      </c>
      <c r="C394" s="33" t="s">
        <v>661</v>
      </c>
      <c r="D394" s="34">
        <v>98588</v>
      </c>
      <c r="E394" s="34">
        <v>93215.27</v>
      </c>
      <c r="F394" s="35">
        <v>5372.73</v>
      </c>
      <c r="G394" s="36"/>
      <c r="H394" s="36"/>
    </row>
    <row r="395" spans="1:8" ht="15">
      <c r="A395" s="31" t="s">
        <v>257</v>
      </c>
      <c r="B395" s="32" t="s">
        <v>244</v>
      </c>
      <c r="C395" s="33" t="s">
        <v>662</v>
      </c>
      <c r="D395" s="34">
        <v>17752</v>
      </c>
      <c r="E395" s="34">
        <v>4373.3</v>
      </c>
      <c r="F395" s="35">
        <v>13378.7</v>
      </c>
      <c r="G395" s="36"/>
      <c r="H395" s="36"/>
    </row>
    <row r="396" spans="1:8" ht="15">
      <c r="A396" s="31" t="s">
        <v>301</v>
      </c>
      <c r="B396" s="32" t="s">
        <v>244</v>
      </c>
      <c r="C396" s="33" t="s">
        <v>663</v>
      </c>
      <c r="D396" s="34">
        <v>4081559</v>
      </c>
      <c r="E396" s="34">
        <v>3344861.76</v>
      </c>
      <c r="F396" s="35">
        <v>736697.24</v>
      </c>
      <c r="G396" s="36"/>
      <c r="H396" s="36"/>
    </row>
    <row r="397" spans="1:8" ht="36">
      <c r="A397" s="31" t="s">
        <v>305</v>
      </c>
      <c r="B397" s="32" t="s">
        <v>244</v>
      </c>
      <c r="C397" s="33" t="s">
        <v>664</v>
      </c>
      <c r="D397" s="34">
        <v>1232631</v>
      </c>
      <c r="E397" s="34">
        <v>972195.67</v>
      </c>
      <c r="F397" s="35">
        <v>260435.33</v>
      </c>
      <c r="G397" s="36"/>
      <c r="H397" s="36"/>
    </row>
    <row r="398" spans="1:8" ht="24">
      <c r="A398" s="31" t="s">
        <v>251</v>
      </c>
      <c r="B398" s="32" t="s">
        <v>244</v>
      </c>
      <c r="C398" s="33" t="s">
        <v>665</v>
      </c>
      <c r="D398" s="34">
        <v>288678</v>
      </c>
      <c r="E398" s="34">
        <v>197587.14</v>
      </c>
      <c r="F398" s="35">
        <v>91090.86</v>
      </c>
      <c r="G398" s="36"/>
      <c r="H398" s="36"/>
    </row>
    <row r="399" spans="1:8" ht="15">
      <c r="A399" s="31" t="s">
        <v>257</v>
      </c>
      <c r="B399" s="32" t="s">
        <v>244</v>
      </c>
      <c r="C399" s="33" t="s">
        <v>666</v>
      </c>
      <c r="D399" s="34">
        <v>245969</v>
      </c>
      <c r="E399" s="34">
        <v>186368.1</v>
      </c>
      <c r="F399" s="35">
        <v>59600.9</v>
      </c>
      <c r="G399" s="36"/>
      <c r="H399" s="36"/>
    </row>
    <row r="400" spans="1:8" ht="24">
      <c r="A400" s="31" t="s">
        <v>309</v>
      </c>
      <c r="B400" s="32" t="s">
        <v>244</v>
      </c>
      <c r="C400" s="33" t="s">
        <v>667</v>
      </c>
      <c r="D400" s="34">
        <v>2648</v>
      </c>
      <c r="E400" s="34">
        <v>2600</v>
      </c>
      <c r="F400" s="35">
        <v>48</v>
      </c>
      <c r="G400" s="36"/>
      <c r="H400" s="36"/>
    </row>
    <row r="401" spans="1:8" ht="24">
      <c r="A401" s="31" t="s">
        <v>245</v>
      </c>
      <c r="B401" s="32" t="s">
        <v>244</v>
      </c>
      <c r="C401" s="33" t="s">
        <v>668</v>
      </c>
      <c r="D401" s="34">
        <v>2003425</v>
      </c>
      <c r="E401" s="34">
        <v>1691277.61</v>
      </c>
      <c r="F401" s="35">
        <v>312147.39</v>
      </c>
      <c r="G401" s="36"/>
      <c r="H401" s="36"/>
    </row>
    <row r="402" spans="1:8" ht="36">
      <c r="A402" s="31" t="s">
        <v>247</v>
      </c>
      <c r="B402" s="32" t="s">
        <v>244</v>
      </c>
      <c r="C402" s="33" t="s">
        <v>669</v>
      </c>
      <c r="D402" s="34">
        <v>10690</v>
      </c>
      <c r="E402" s="34">
        <v>575</v>
      </c>
      <c r="F402" s="35">
        <v>10115</v>
      </c>
      <c r="G402" s="36"/>
      <c r="H402" s="36"/>
    </row>
    <row r="403" spans="1:8" ht="48">
      <c r="A403" s="31" t="s">
        <v>670</v>
      </c>
      <c r="B403" s="32" t="s">
        <v>244</v>
      </c>
      <c r="C403" s="33" t="s">
        <v>671</v>
      </c>
      <c r="D403" s="34">
        <v>148500</v>
      </c>
      <c r="E403" s="34">
        <v>83147.9</v>
      </c>
      <c r="F403" s="35">
        <v>65352.1</v>
      </c>
      <c r="G403" s="36"/>
      <c r="H403" s="36"/>
    </row>
    <row r="404" spans="1:8" ht="36">
      <c r="A404" s="31" t="s">
        <v>249</v>
      </c>
      <c r="B404" s="32" t="s">
        <v>244</v>
      </c>
      <c r="C404" s="33" t="s">
        <v>672</v>
      </c>
      <c r="D404" s="34">
        <v>605000</v>
      </c>
      <c r="E404" s="34">
        <v>480931.26</v>
      </c>
      <c r="F404" s="35">
        <v>124068.74</v>
      </c>
      <c r="G404" s="36"/>
      <c r="H404" s="36"/>
    </row>
    <row r="405" spans="1:8" ht="24">
      <c r="A405" s="31" t="s">
        <v>251</v>
      </c>
      <c r="B405" s="32" t="s">
        <v>244</v>
      </c>
      <c r="C405" s="33" t="s">
        <v>673</v>
      </c>
      <c r="D405" s="34">
        <v>257680</v>
      </c>
      <c r="E405" s="34">
        <v>243880.51</v>
      </c>
      <c r="F405" s="35">
        <v>13799.49</v>
      </c>
      <c r="G405" s="36"/>
      <c r="H405" s="36"/>
    </row>
    <row r="406" spans="1:8" ht="15">
      <c r="A406" s="31" t="s">
        <v>257</v>
      </c>
      <c r="B406" s="32" t="s">
        <v>244</v>
      </c>
      <c r="C406" s="33" t="s">
        <v>674</v>
      </c>
      <c r="D406" s="34">
        <v>426713</v>
      </c>
      <c r="E406" s="34">
        <v>265220.76</v>
      </c>
      <c r="F406" s="35">
        <v>161492.24</v>
      </c>
      <c r="G406" s="36"/>
      <c r="H406" s="36"/>
    </row>
    <row r="407" spans="1:8" ht="24">
      <c r="A407" s="31" t="s">
        <v>245</v>
      </c>
      <c r="B407" s="32" t="s">
        <v>244</v>
      </c>
      <c r="C407" s="33" t="s">
        <v>675</v>
      </c>
      <c r="D407" s="34">
        <v>1427452</v>
      </c>
      <c r="E407" s="34">
        <v>1218042.25</v>
      </c>
      <c r="F407" s="35">
        <v>209409.75</v>
      </c>
      <c r="G407" s="36"/>
      <c r="H407" s="36"/>
    </row>
    <row r="408" spans="1:8" ht="36">
      <c r="A408" s="31" t="s">
        <v>247</v>
      </c>
      <c r="B408" s="32" t="s">
        <v>244</v>
      </c>
      <c r="C408" s="33" t="s">
        <v>676</v>
      </c>
      <c r="D408" s="34">
        <v>6000</v>
      </c>
      <c r="E408" s="34">
        <v>0</v>
      </c>
      <c r="F408" s="35">
        <v>6000</v>
      </c>
      <c r="G408" s="36"/>
      <c r="H408" s="36"/>
    </row>
    <row r="409" spans="1:8" ht="36">
      <c r="A409" s="31" t="s">
        <v>249</v>
      </c>
      <c r="B409" s="32" t="s">
        <v>244</v>
      </c>
      <c r="C409" s="33" t="s">
        <v>677</v>
      </c>
      <c r="D409" s="34">
        <v>420040</v>
      </c>
      <c r="E409" s="34">
        <v>345773.46</v>
      </c>
      <c r="F409" s="35">
        <v>74266.54</v>
      </c>
      <c r="G409" s="36"/>
      <c r="H409" s="36"/>
    </row>
    <row r="410" spans="1:8" ht="15">
      <c r="A410" s="31" t="s">
        <v>257</v>
      </c>
      <c r="B410" s="32" t="s">
        <v>244</v>
      </c>
      <c r="C410" s="33" t="s">
        <v>678</v>
      </c>
      <c r="D410" s="34">
        <v>30000</v>
      </c>
      <c r="E410" s="34">
        <v>2500</v>
      </c>
      <c r="F410" s="35">
        <v>27500</v>
      </c>
      <c r="G410" s="36"/>
      <c r="H410" s="36"/>
    </row>
    <row r="411" spans="1:8" ht="15">
      <c r="A411" s="31" t="s">
        <v>471</v>
      </c>
      <c r="B411" s="32" t="s">
        <v>244</v>
      </c>
      <c r="C411" s="33" t="s">
        <v>679</v>
      </c>
      <c r="D411" s="34">
        <v>718600</v>
      </c>
      <c r="E411" s="34">
        <v>607503.09</v>
      </c>
      <c r="F411" s="35">
        <v>111096.91</v>
      </c>
      <c r="G411" s="36"/>
      <c r="H411" s="36"/>
    </row>
    <row r="412" spans="1:8" ht="24">
      <c r="A412" s="31" t="s">
        <v>245</v>
      </c>
      <c r="B412" s="32" t="s">
        <v>244</v>
      </c>
      <c r="C412" s="33" t="s">
        <v>680</v>
      </c>
      <c r="D412" s="34">
        <v>1963488</v>
      </c>
      <c r="E412" s="34">
        <v>1531363.47</v>
      </c>
      <c r="F412" s="35">
        <v>432124.53</v>
      </c>
      <c r="G412" s="36"/>
      <c r="H412" s="36"/>
    </row>
    <row r="413" spans="1:8" ht="36">
      <c r="A413" s="31" t="s">
        <v>247</v>
      </c>
      <c r="B413" s="32" t="s">
        <v>244</v>
      </c>
      <c r="C413" s="33" t="s">
        <v>681</v>
      </c>
      <c r="D413" s="34">
        <v>4900</v>
      </c>
      <c r="E413" s="34">
        <v>1600</v>
      </c>
      <c r="F413" s="35">
        <v>3300</v>
      </c>
      <c r="G413" s="36"/>
      <c r="H413" s="36"/>
    </row>
    <row r="414" spans="1:8" ht="36">
      <c r="A414" s="31" t="s">
        <v>249</v>
      </c>
      <c r="B414" s="32" t="s">
        <v>244</v>
      </c>
      <c r="C414" s="33" t="s">
        <v>682</v>
      </c>
      <c r="D414" s="34">
        <v>592973</v>
      </c>
      <c r="E414" s="34">
        <v>488175.59</v>
      </c>
      <c r="F414" s="35">
        <v>104797.41</v>
      </c>
      <c r="G414" s="36"/>
      <c r="H414" s="36"/>
    </row>
    <row r="415" spans="1:8" ht="24">
      <c r="A415" s="31" t="s">
        <v>251</v>
      </c>
      <c r="B415" s="32" t="s">
        <v>244</v>
      </c>
      <c r="C415" s="33" t="s">
        <v>683</v>
      </c>
      <c r="D415" s="34">
        <v>57386</v>
      </c>
      <c r="E415" s="34">
        <v>26529.17</v>
      </c>
      <c r="F415" s="35">
        <v>30856.83</v>
      </c>
      <c r="G415" s="36"/>
      <c r="H415" s="36"/>
    </row>
    <row r="416" spans="1:8" ht="15">
      <c r="A416" s="31" t="s">
        <v>257</v>
      </c>
      <c r="B416" s="32" t="s">
        <v>244</v>
      </c>
      <c r="C416" s="33" t="s">
        <v>684</v>
      </c>
      <c r="D416" s="34">
        <v>225861</v>
      </c>
      <c r="E416" s="34">
        <v>140537.74</v>
      </c>
      <c r="F416" s="35">
        <v>85323.26</v>
      </c>
      <c r="G416" s="36"/>
      <c r="H416" s="36"/>
    </row>
    <row r="417" spans="1:8" ht="24">
      <c r="A417" s="31" t="s">
        <v>245</v>
      </c>
      <c r="B417" s="32" t="s">
        <v>244</v>
      </c>
      <c r="C417" s="33" t="s">
        <v>685</v>
      </c>
      <c r="D417" s="34">
        <v>988934</v>
      </c>
      <c r="E417" s="34">
        <v>861570.44</v>
      </c>
      <c r="F417" s="35">
        <v>127363.56</v>
      </c>
      <c r="G417" s="36"/>
      <c r="H417" s="36"/>
    </row>
    <row r="418" spans="1:8" ht="36">
      <c r="A418" s="31" t="s">
        <v>247</v>
      </c>
      <c r="B418" s="32" t="s">
        <v>244</v>
      </c>
      <c r="C418" s="33" t="s">
        <v>686</v>
      </c>
      <c r="D418" s="34">
        <v>4400</v>
      </c>
      <c r="E418" s="34">
        <v>4177</v>
      </c>
      <c r="F418" s="35">
        <v>223</v>
      </c>
      <c r="G418" s="36"/>
      <c r="H418" s="36"/>
    </row>
    <row r="419" spans="1:8" ht="36">
      <c r="A419" s="31" t="s">
        <v>249</v>
      </c>
      <c r="B419" s="32" t="s">
        <v>244</v>
      </c>
      <c r="C419" s="33" t="s">
        <v>687</v>
      </c>
      <c r="D419" s="34">
        <v>298658</v>
      </c>
      <c r="E419" s="34">
        <v>244018.79</v>
      </c>
      <c r="F419" s="35">
        <v>54639.21</v>
      </c>
      <c r="G419" s="36"/>
      <c r="H419" s="36"/>
    </row>
    <row r="420" spans="1:8" ht="15">
      <c r="A420" s="31" t="s">
        <v>257</v>
      </c>
      <c r="B420" s="32" t="s">
        <v>244</v>
      </c>
      <c r="C420" s="33" t="s">
        <v>688</v>
      </c>
      <c r="D420" s="34">
        <v>24500</v>
      </c>
      <c r="E420" s="34">
        <v>24500</v>
      </c>
      <c r="F420" s="35">
        <v>0</v>
      </c>
      <c r="G420" s="36"/>
      <c r="H420" s="36"/>
    </row>
    <row r="421" spans="1:8" ht="24">
      <c r="A421" s="31" t="s">
        <v>251</v>
      </c>
      <c r="B421" s="32" t="s">
        <v>244</v>
      </c>
      <c r="C421" s="33" t="s">
        <v>689</v>
      </c>
      <c r="D421" s="34">
        <v>1382600</v>
      </c>
      <c r="E421" s="34">
        <v>1232505.7</v>
      </c>
      <c r="F421" s="35">
        <v>150094.3</v>
      </c>
      <c r="G421" s="36"/>
      <c r="H421" s="36"/>
    </row>
    <row r="422" spans="1:8" ht="24">
      <c r="A422" s="31" t="s">
        <v>251</v>
      </c>
      <c r="B422" s="32" t="s">
        <v>244</v>
      </c>
      <c r="C422" s="33" t="s">
        <v>690</v>
      </c>
      <c r="D422" s="34">
        <v>457900</v>
      </c>
      <c r="E422" s="34">
        <v>457900</v>
      </c>
      <c r="F422" s="35">
        <v>0</v>
      </c>
      <c r="G422" s="36"/>
      <c r="H422" s="36"/>
    </row>
    <row r="423" spans="1:8" ht="24">
      <c r="A423" s="31" t="s">
        <v>245</v>
      </c>
      <c r="B423" s="32" t="s">
        <v>244</v>
      </c>
      <c r="C423" s="33" t="s">
        <v>691</v>
      </c>
      <c r="D423" s="34">
        <v>9375856</v>
      </c>
      <c r="E423" s="34">
        <v>7942804.95</v>
      </c>
      <c r="F423" s="35">
        <v>1433051.05</v>
      </c>
      <c r="G423" s="36"/>
      <c r="H423" s="36"/>
    </row>
    <row r="424" spans="1:8" ht="36">
      <c r="A424" s="31" t="s">
        <v>247</v>
      </c>
      <c r="B424" s="32" t="s">
        <v>244</v>
      </c>
      <c r="C424" s="33" t="s">
        <v>692</v>
      </c>
      <c r="D424" s="34">
        <v>148880</v>
      </c>
      <c r="E424" s="34">
        <v>87685.91</v>
      </c>
      <c r="F424" s="35">
        <v>61194.09</v>
      </c>
      <c r="G424" s="36"/>
      <c r="H424" s="36"/>
    </row>
    <row r="425" spans="1:8" ht="36">
      <c r="A425" s="31" t="s">
        <v>249</v>
      </c>
      <c r="B425" s="32" t="s">
        <v>244</v>
      </c>
      <c r="C425" s="33" t="s">
        <v>693</v>
      </c>
      <c r="D425" s="34">
        <v>2831509</v>
      </c>
      <c r="E425" s="34">
        <v>2319596.74</v>
      </c>
      <c r="F425" s="35">
        <v>511912.26</v>
      </c>
      <c r="G425" s="36"/>
      <c r="H425" s="36"/>
    </row>
    <row r="426" spans="1:8" ht="24">
      <c r="A426" s="31" t="s">
        <v>251</v>
      </c>
      <c r="B426" s="32" t="s">
        <v>244</v>
      </c>
      <c r="C426" s="33" t="s">
        <v>694</v>
      </c>
      <c r="D426" s="34">
        <v>250207</v>
      </c>
      <c r="E426" s="34">
        <v>218074.53</v>
      </c>
      <c r="F426" s="35">
        <v>32132.47</v>
      </c>
      <c r="G426" s="36"/>
      <c r="H426" s="36"/>
    </row>
    <row r="427" spans="1:8" ht="15">
      <c r="A427" s="31" t="s">
        <v>257</v>
      </c>
      <c r="B427" s="32" t="s">
        <v>244</v>
      </c>
      <c r="C427" s="33" t="s">
        <v>695</v>
      </c>
      <c r="D427" s="34">
        <v>302448</v>
      </c>
      <c r="E427" s="34">
        <v>291586.34</v>
      </c>
      <c r="F427" s="35">
        <v>10861.66</v>
      </c>
      <c r="G427" s="36"/>
      <c r="H427" s="36"/>
    </row>
    <row r="428" spans="1:8" ht="15">
      <c r="A428" s="31" t="s">
        <v>257</v>
      </c>
      <c r="B428" s="32" t="s">
        <v>244</v>
      </c>
      <c r="C428" s="33" t="s">
        <v>696</v>
      </c>
      <c r="D428" s="34">
        <v>143400</v>
      </c>
      <c r="E428" s="34">
        <v>126400</v>
      </c>
      <c r="F428" s="35">
        <v>17000</v>
      </c>
      <c r="G428" s="36"/>
      <c r="H428" s="36"/>
    </row>
    <row r="429" spans="1:8" ht="15">
      <c r="A429" s="31" t="s">
        <v>697</v>
      </c>
      <c r="B429" s="32" t="s">
        <v>244</v>
      </c>
      <c r="C429" s="33" t="s">
        <v>698</v>
      </c>
      <c r="D429" s="34">
        <v>10000</v>
      </c>
      <c r="E429" s="34">
        <v>6811.67</v>
      </c>
      <c r="F429" s="35">
        <v>3188.33</v>
      </c>
      <c r="G429" s="36"/>
      <c r="H429" s="36"/>
    </row>
    <row r="430" spans="1:8" ht="15">
      <c r="A430" s="25" t="s">
        <v>699</v>
      </c>
      <c r="B430" s="26" t="s">
        <v>700</v>
      </c>
      <c r="C430" s="27" t="s">
        <v>28</v>
      </c>
      <c r="D430" s="28">
        <v>-91958990.16</v>
      </c>
      <c r="E430" s="28">
        <f>-50225132.32+3263225</f>
        <v>-46961907.32</v>
      </c>
      <c r="F430" s="29">
        <v>0</v>
      </c>
      <c r="G430" s="30"/>
      <c r="H430" s="30"/>
    </row>
    <row r="431" spans="1:8" ht="9" customHeight="1">
      <c r="A431" s="37"/>
      <c r="B431" s="38"/>
      <c r="C431" s="38"/>
      <c r="D431" s="38"/>
      <c r="E431" s="38"/>
      <c r="F431" s="38"/>
      <c r="G431" s="37"/>
      <c r="H431" s="37"/>
    </row>
    <row r="432" spans="1:8" ht="33.75" customHeight="1">
      <c r="A432" s="81"/>
      <c r="B432" s="82"/>
      <c r="C432" s="82"/>
      <c r="D432" s="82"/>
      <c r="E432" s="82"/>
      <c r="F432" s="82"/>
      <c r="G432" s="39"/>
      <c r="H432" s="37"/>
    </row>
  </sheetData>
  <sheetProtection/>
  <mergeCells count="9">
    <mergeCell ref="G3:G4"/>
    <mergeCell ref="A432:F432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zoomScaleSheetLayoutView="100" workbookViewId="0" topLeftCell="A10">
      <selection activeCell="E31" sqref="E31"/>
    </sheetView>
  </sheetViews>
  <sheetFormatPr defaultColWidth="9.140625" defaultRowHeight="15"/>
  <cols>
    <col min="1" max="1" width="50.7109375" style="44" customWidth="1"/>
    <col min="2" max="2" width="7.7109375" style="44" customWidth="1"/>
    <col min="3" max="3" width="22.7109375" style="44" customWidth="1"/>
    <col min="4" max="4" width="20.00390625" style="44" customWidth="1"/>
    <col min="5" max="6" width="20.7109375" style="44" customWidth="1"/>
    <col min="7" max="7" width="20.7109375" style="44" hidden="1" customWidth="1"/>
    <col min="8" max="9" width="0" style="44" hidden="1" customWidth="1"/>
    <col min="10" max="16384" width="9.140625" style="44" customWidth="1"/>
  </cols>
  <sheetData>
    <row r="1" spans="1:6" ht="15" customHeight="1">
      <c r="A1" s="91" t="s">
        <v>701</v>
      </c>
      <c r="B1" s="92"/>
      <c r="C1" s="92"/>
      <c r="D1" s="92"/>
      <c r="E1" s="92"/>
      <c r="F1" s="92"/>
    </row>
    <row r="2" spans="1:6" ht="9" customHeight="1">
      <c r="A2" s="45"/>
      <c r="B2" s="45"/>
      <c r="C2" s="45"/>
      <c r="D2" s="46"/>
      <c r="E2" s="46"/>
      <c r="F2" s="47" t="s">
        <v>702</v>
      </c>
    </row>
    <row r="3" spans="1:6" ht="27" customHeight="1">
      <c r="A3" s="93" t="s">
        <v>20</v>
      </c>
      <c r="B3" s="95" t="s">
        <v>21</v>
      </c>
      <c r="C3" s="95" t="s">
        <v>703</v>
      </c>
      <c r="D3" s="97" t="s">
        <v>23</v>
      </c>
      <c r="E3" s="97" t="s">
        <v>24</v>
      </c>
      <c r="F3" s="97" t="s">
        <v>25</v>
      </c>
    </row>
    <row r="4" spans="1:6" ht="45" customHeight="1">
      <c r="A4" s="94"/>
      <c r="B4" s="96"/>
      <c r="C4" s="96"/>
      <c r="D4" s="98"/>
      <c r="E4" s="98"/>
      <c r="F4" s="98"/>
    </row>
    <row r="5" spans="1:6" ht="15.75" customHeight="1" thickBot="1">
      <c r="A5" s="48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</row>
    <row r="6" spans="1:6" ht="15">
      <c r="A6" s="50" t="s">
        <v>704</v>
      </c>
      <c r="B6" s="51" t="s">
        <v>705</v>
      </c>
      <c r="C6" s="52" t="s">
        <v>28</v>
      </c>
      <c r="D6" s="53">
        <f>D7+D15</f>
        <v>91958990.1600002</v>
      </c>
      <c r="E6" s="53">
        <f>E7+E15</f>
        <v>46961907.32000006</v>
      </c>
      <c r="F6" s="54">
        <f aca="true" t="shared" si="0" ref="F6:F15">D6-E6</f>
        <v>44997082.840000145</v>
      </c>
    </row>
    <row r="7" spans="1:6" ht="36">
      <c r="A7" s="50" t="s">
        <v>706</v>
      </c>
      <c r="B7" s="55" t="s">
        <v>707</v>
      </c>
      <c r="C7" s="56" t="s">
        <v>28</v>
      </c>
      <c r="D7" s="57">
        <f>D8+D9+D10+D11+D12+D13</f>
        <v>-7519485.120000001</v>
      </c>
      <c r="E7" s="57">
        <f>E8+E9+E10+E11+E12+E13</f>
        <v>-7519485.12</v>
      </c>
      <c r="F7" s="58">
        <f t="shared" si="0"/>
        <v>0</v>
      </c>
    </row>
    <row r="8" spans="1:6" ht="15">
      <c r="A8" s="59" t="s">
        <v>708</v>
      </c>
      <c r="B8" s="60" t="s">
        <v>707</v>
      </c>
      <c r="C8" s="61" t="s">
        <v>709</v>
      </c>
      <c r="D8" s="62">
        <v>-73081000</v>
      </c>
      <c r="E8" s="62">
        <v>-4800000</v>
      </c>
      <c r="F8" s="58">
        <f t="shared" si="0"/>
        <v>-68281000</v>
      </c>
    </row>
    <row r="9" spans="1:6" ht="36">
      <c r="A9" s="59" t="s">
        <v>710</v>
      </c>
      <c r="B9" s="60" t="s">
        <v>707</v>
      </c>
      <c r="C9" s="61" t="s">
        <v>711</v>
      </c>
      <c r="D9" s="62">
        <v>68281000</v>
      </c>
      <c r="E9" s="62">
        <v>0</v>
      </c>
      <c r="F9" s="58">
        <f t="shared" si="0"/>
        <v>68281000</v>
      </c>
    </row>
    <row r="10" spans="1:6" ht="36">
      <c r="A10" s="59" t="s">
        <v>712</v>
      </c>
      <c r="B10" s="60" t="s">
        <v>707</v>
      </c>
      <c r="C10" s="61" t="s">
        <v>713</v>
      </c>
      <c r="D10" s="62">
        <v>18000000</v>
      </c>
      <c r="E10" s="62">
        <v>0</v>
      </c>
      <c r="F10" s="58">
        <f t="shared" si="0"/>
        <v>18000000</v>
      </c>
    </row>
    <row r="11" spans="1:6" ht="36">
      <c r="A11" s="59" t="s">
        <v>714</v>
      </c>
      <c r="B11" s="60" t="s">
        <v>707</v>
      </c>
      <c r="C11" s="61" t="s">
        <v>715</v>
      </c>
      <c r="D11" s="62">
        <v>-20719485.12</v>
      </c>
      <c r="E11" s="62">
        <v>-2719485.12</v>
      </c>
      <c r="F11" s="58">
        <f t="shared" si="0"/>
        <v>-18000000</v>
      </c>
    </row>
    <row r="12" spans="1:6" ht="24">
      <c r="A12" s="59" t="s">
        <v>720</v>
      </c>
      <c r="B12" s="60" t="s">
        <v>707</v>
      </c>
      <c r="C12" s="61" t="s">
        <v>721</v>
      </c>
      <c r="D12" s="62">
        <v>-10000000</v>
      </c>
      <c r="E12" s="62">
        <v>0</v>
      </c>
      <c r="F12" s="58">
        <f t="shared" si="0"/>
        <v>-10000000</v>
      </c>
    </row>
    <row r="13" spans="1:6" ht="24">
      <c r="A13" s="59" t="s">
        <v>722</v>
      </c>
      <c r="B13" s="60" t="s">
        <v>707</v>
      </c>
      <c r="C13" s="61" t="s">
        <v>723</v>
      </c>
      <c r="D13" s="62">
        <v>10000000</v>
      </c>
      <c r="E13" s="62">
        <v>0</v>
      </c>
      <c r="F13" s="58">
        <f t="shared" si="0"/>
        <v>10000000</v>
      </c>
    </row>
    <row r="14" spans="1:6" ht="24">
      <c r="A14" s="50" t="s">
        <v>724</v>
      </c>
      <c r="B14" s="55" t="s">
        <v>725</v>
      </c>
      <c r="C14" s="56" t="s">
        <v>28</v>
      </c>
      <c r="D14" s="57">
        <v>0</v>
      </c>
      <c r="E14" s="57">
        <v>0</v>
      </c>
      <c r="F14" s="58">
        <f t="shared" si="0"/>
        <v>0</v>
      </c>
    </row>
    <row r="15" spans="1:6" ht="15">
      <c r="A15" s="50" t="s">
        <v>726</v>
      </c>
      <c r="B15" s="55" t="s">
        <v>727</v>
      </c>
      <c r="C15" s="56"/>
      <c r="D15" s="57">
        <f>D16+D18</f>
        <v>99478475.28000021</v>
      </c>
      <c r="E15" s="57">
        <f>E16+E18</f>
        <v>54481392.44000006</v>
      </c>
      <c r="F15" s="58">
        <f t="shared" si="0"/>
        <v>44997082.84000015</v>
      </c>
    </row>
    <row r="16" spans="1:6" ht="15">
      <c r="A16" s="50" t="s">
        <v>728</v>
      </c>
      <c r="B16" s="55" t="s">
        <v>729</v>
      </c>
      <c r="C16" s="56"/>
      <c r="D16" s="57">
        <f>D17</f>
        <v>-2372855815.2</v>
      </c>
      <c r="E16" s="57">
        <f>E17</f>
        <v>-2032467366.27</v>
      </c>
      <c r="F16" s="63" t="s">
        <v>28</v>
      </c>
    </row>
    <row r="17" spans="1:6" ht="24">
      <c r="A17" s="59" t="s">
        <v>716</v>
      </c>
      <c r="B17" s="60" t="s">
        <v>729</v>
      </c>
      <c r="C17" s="61" t="s">
        <v>717</v>
      </c>
      <c r="D17" s="62">
        <v>-2372855815.2</v>
      </c>
      <c r="E17" s="62">
        <v>-2032467366.27</v>
      </c>
      <c r="F17" s="63" t="s">
        <v>28</v>
      </c>
    </row>
    <row r="18" spans="1:6" ht="15">
      <c r="A18" s="50" t="s">
        <v>730</v>
      </c>
      <c r="B18" s="55" t="s">
        <v>731</v>
      </c>
      <c r="C18" s="56"/>
      <c r="D18" s="57">
        <f>D19</f>
        <v>2472334290.48</v>
      </c>
      <c r="E18" s="57">
        <f>E19</f>
        <v>2086948758.71</v>
      </c>
      <c r="F18" s="63" t="s">
        <v>28</v>
      </c>
    </row>
    <row r="19" spans="1:6" ht="24.75" thickBot="1">
      <c r="A19" s="59" t="s">
        <v>718</v>
      </c>
      <c r="B19" s="64" t="s">
        <v>731</v>
      </c>
      <c r="C19" s="65" t="s">
        <v>719</v>
      </c>
      <c r="D19" s="66">
        <v>2472334290.48</v>
      </c>
      <c r="E19" s="66">
        <v>2086948758.71</v>
      </c>
      <c r="F19" s="67" t="s">
        <v>28</v>
      </c>
    </row>
    <row r="20" spans="1:6" ht="15">
      <c r="A20" s="68"/>
      <c r="B20" s="69"/>
      <c r="C20" s="69"/>
      <c r="D20" s="69"/>
      <c r="E20" s="69"/>
      <c r="F20" s="69"/>
    </row>
    <row r="21" spans="1:6" ht="15">
      <c r="A21" s="89"/>
      <c r="B21" s="90"/>
      <c r="C21" s="90"/>
      <c r="D21" s="90"/>
      <c r="E21" s="90"/>
      <c r="F21" s="90"/>
    </row>
    <row r="24" spans="1:4" ht="12" customHeight="1">
      <c r="A24" s="70" t="s">
        <v>732</v>
      </c>
      <c r="B24" s="70"/>
      <c r="C24" s="70" t="s">
        <v>733</v>
      </c>
      <c r="D24" s="70"/>
    </row>
    <row r="25" spans="1:4" ht="33.75" customHeight="1">
      <c r="A25" s="70"/>
      <c r="B25" s="70"/>
      <c r="C25" s="70"/>
      <c r="D25" s="70"/>
    </row>
    <row r="26" spans="1:4" ht="15">
      <c r="A26" s="70"/>
      <c r="B26" s="70"/>
      <c r="C26" s="70"/>
      <c r="D26" s="70"/>
    </row>
    <row r="27" spans="1:4" ht="15">
      <c r="A27" s="70" t="s">
        <v>734</v>
      </c>
      <c r="B27" s="70"/>
      <c r="C27" s="70"/>
      <c r="D27" s="70"/>
    </row>
    <row r="28" spans="1:4" ht="15">
      <c r="A28" s="70" t="s">
        <v>735</v>
      </c>
      <c r="B28" s="70"/>
      <c r="C28" s="70" t="s">
        <v>736</v>
      </c>
      <c r="D28" s="70"/>
    </row>
    <row r="29" spans="1:4" ht="15">
      <c r="A29" s="70"/>
      <c r="B29" s="70"/>
      <c r="C29" s="70"/>
      <c r="D29" s="70"/>
    </row>
    <row r="30" spans="1:4" ht="15">
      <c r="A30" s="70"/>
      <c r="B30" s="70"/>
      <c r="C30" s="70"/>
      <c r="D30" s="70"/>
    </row>
    <row r="31" spans="1:4" ht="15">
      <c r="A31" s="70" t="s">
        <v>737</v>
      </c>
      <c r="B31" s="70"/>
      <c r="C31" s="70" t="s">
        <v>738</v>
      </c>
      <c r="D31" s="70"/>
    </row>
    <row r="32" spans="1:4" ht="15">
      <c r="A32" s="70"/>
      <c r="B32" s="70"/>
      <c r="C32" s="70"/>
      <c r="D32" s="70"/>
    </row>
  </sheetData>
  <sheetProtection/>
  <mergeCells count="8">
    <mergeCell ref="A21:F21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Фатеева</dc:creator>
  <cp:keywords/>
  <dc:description/>
  <cp:lastModifiedBy>Наталья Шиленко</cp:lastModifiedBy>
  <cp:lastPrinted>2019-12-16T06:34:09Z</cp:lastPrinted>
  <dcterms:created xsi:type="dcterms:W3CDTF">2019-12-16T05:06:55Z</dcterms:created>
  <dcterms:modified xsi:type="dcterms:W3CDTF">2019-12-27T05:04:27Z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бюджета.xlsx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19.2.22.10070</vt:lpwstr>
  </property>
  <property fmtid="{D5CDD505-2E9C-101B-9397-08002B2CF9AE}" pid="5" name="Версия базы">
    <vt:lpwstr>19.2.2804.62745895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Server-programm</vt:lpwstr>
  </property>
  <property fmtid="{D5CDD505-2E9C-101B-9397-08002B2CF9AE}" pid="8" name="База">
    <vt:lpwstr>Art_mes2019</vt:lpwstr>
  </property>
  <property fmtid="{D5CDD505-2E9C-101B-9397-08002B2CF9AE}" pid="9" name="Пользователь">
    <vt:lpwstr>buh2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