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5" windowWidth="22725" windowHeight="11985" tabRatio="582"/>
  </bookViews>
  <sheets>
    <sheet name="Приложение на печать (5)" sheetId="14" r:id="rId1"/>
  </sheets>
  <definedNames>
    <definedName name="_xlnm.Print_Area" localSheetId="0">'Приложение на печать (5)'!$A$1:$K$154</definedName>
  </definedNames>
  <calcPr calcId="152511"/>
</workbook>
</file>

<file path=xl/calcChain.xml><?xml version="1.0" encoding="utf-8"?>
<calcChain xmlns="http://schemas.openxmlformats.org/spreadsheetml/2006/main">
  <c r="E32" i="14" l="1"/>
  <c r="E20" i="14" l="1"/>
  <c r="E17" i="14" l="1"/>
  <c r="E16" i="14"/>
  <c r="G20" i="14" l="1"/>
  <c r="D16" i="14" l="1"/>
  <c r="D15" i="14" s="1"/>
  <c r="F16" i="14"/>
  <c r="F17" i="14"/>
  <c r="D18" i="14"/>
  <c r="E18" i="14"/>
  <c r="F18" i="14"/>
  <c r="H20" i="14"/>
  <c r="H19" i="14" s="1"/>
  <c r="H16" i="14" s="1"/>
  <c r="D21" i="14"/>
  <c r="E21" i="14"/>
  <c r="F21" i="14"/>
  <c r="G21" i="14"/>
  <c r="H21" i="14"/>
  <c r="C22" i="14"/>
  <c r="C23" i="14"/>
  <c r="D24" i="14"/>
  <c r="E24" i="14"/>
  <c r="F24" i="14"/>
  <c r="G24" i="14"/>
  <c r="H24" i="14"/>
  <c r="C25" i="14"/>
  <c r="C26" i="14"/>
  <c r="D27" i="14"/>
  <c r="E27" i="14"/>
  <c r="F27" i="14"/>
  <c r="H27" i="14"/>
  <c r="G28" i="14"/>
  <c r="C28" i="14" s="1"/>
  <c r="C29" i="14"/>
  <c r="D31" i="14"/>
  <c r="E31" i="14"/>
  <c r="F31" i="14"/>
  <c r="G31" i="14"/>
  <c r="H31" i="14"/>
  <c r="D32" i="14"/>
  <c r="D13" i="14" s="1"/>
  <c r="F32" i="14"/>
  <c r="G32" i="14"/>
  <c r="H32" i="14"/>
  <c r="D33" i="14"/>
  <c r="D14" i="14" s="1"/>
  <c r="E33" i="14"/>
  <c r="E14" i="14" s="1"/>
  <c r="F33" i="14"/>
  <c r="F14" i="14" s="1"/>
  <c r="G33" i="14"/>
  <c r="H33" i="14"/>
  <c r="H14" i="14" s="1"/>
  <c r="D34" i="14"/>
  <c r="E34" i="14"/>
  <c r="F34" i="14"/>
  <c r="G34" i="14"/>
  <c r="H34" i="14"/>
  <c r="C35" i="14"/>
  <c r="C36" i="14"/>
  <c r="C37" i="14"/>
  <c r="D38" i="14"/>
  <c r="E38" i="14"/>
  <c r="F38" i="14"/>
  <c r="G38" i="14"/>
  <c r="H38" i="14"/>
  <c r="C39" i="14"/>
  <c r="C40" i="14"/>
  <c r="C41" i="14"/>
  <c r="D42" i="14"/>
  <c r="E42" i="14"/>
  <c r="F42" i="14"/>
  <c r="G42" i="14"/>
  <c r="H42" i="14"/>
  <c r="C43" i="14"/>
  <c r="C44" i="14"/>
  <c r="C45" i="14"/>
  <c r="D46" i="14"/>
  <c r="E46" i="14"/>
  <c r="F46" i="14"/>
  <c r="G46" i="14"/>
  <c r="H46" i="14"/>
  <c r="C47" i="14"/>
  <c r="C48" i="14"/>
  <c r="C49" i="14"/>
  <c r="D50" i="14"/>
  <c r="E50" i="14"/>
  <c r="F50" i="14"/>
  <c r="G50" i="14"/>
  <c r="H50" i="14"/>
  <c r="C51" i="14"/>
  <c r="C52" i="14"/>
  <c r="C53" i="14"/>
  <c r="D54" i="14"/>
  <c r="E54" i="14"/>
  <c r="F54" i="14"/>
  <c r="G54" i="14"/>
  <c r="H54" i="14"/>
  <c r="C55" i="14"/>
  <c r="C56" i="14"/>
  <c r="C57" i="14"/>
  <c r="D58" i="14"/>
  <c r="E58" i="14"/>
  <c r="F58" i="14"/>
  <c r="G58" i="14"/>
  <c r="H58" i="14"/>
  <c r="C59" i="14"/>
  <c r="C60" i="14"/>
  <c r="C61" i="14"/>
  <c r="D62" i="14"/>
  <c r="E62" i="14"/>
  <c r="F62" i="14"/>
  <c r="G62" i="14"/>
  <c r="H62" i="14"/>
  <c r="C63" i="14"/>
  <c r="C64" i="14"/>
  <c r="C65" i="14"/>
  <c r="D66" i="14"/>
  <c r="E66" i="14"/>
  <c r="F66" i="14"/>
  <c r="G66" i="14"/>
  <c r="H66" i="14"/>
  <c r="C67" i="14"/>
  <c r="C68" i="14"/>
  <c r="C69" i="14"/>
  <c r="D70" i="14"/>
  <c r="E70" i="14"/>
  <c r="F70" i="14"/>
  <c r="G70" i="14"/>
  <c r="H70" i="14"/>
  <c r="C71" i="14"/>
  <c r="C72" i="14"/>
  <c r="C73" i="14"/>
  <c r="D74" i="14"/>
  <c r="E74" i="14"/>
  <c r="F74" i="14"/>
  <c r="G74" i="14"/>
  <c r="H74" i="14"/>
  <c r="C75" i="14"/>
  <c r="C76" i="14"/>
  <c r="C77" i="14"/>
  <c r="D78" i="14"/>
  <c r="E78" i="14"/>
  <c r="F78" i="14"/>
  <c r="G78" i="14"/>
  <c r="H78" i="14"/>
  <c r="C79" i="14"/>
  <c r="C80" i="14"/>
  <c r="C81" i="14"/>
  <c r="D82" i="14"/>
  <c r="E82" i="14"/>
  <c r="F82" i="14"/>
  <c r="G82" i="14"/>
  <c r="H82" i="14"/>
  <c r="C83" i="14"/>
  <c r="C84" i="14"/>
  <c r="C85" i="14"/>
  <c r="D86" i="14"/>
  <c r="E86" i="14"/>
  <c r="F86" i="14"/>
  <c r="G86" i="14"/>
  <c r="H86" i="14"/>
  <c r="C87" i="14"/>
  <c r="C88" i="14"/>
  <c r="C89" i="14"/>
  <c r="D90" i="14"/>
  <c r="E90" i="14"/>
  <c r="F90" i="14"/>
  <c r="G90" i="14"/>
  <c r="H90" i="14"/>
  <c r="C91" i="14"/>
  <c r="C92" i="14"/>
  <c r="C93" i="14"/>
  <c r="D94" i="14"/>
  <c r="E94" i="14"/>
  <c r="F94" i="14"/>
  <c r="G94" i="14"/>
  <c r="H94" i="14"/>
  <c r="C95" i="14"/>
  <c r="C96" i="14"/>
  <c r="C97" i="14"/>
  <c r="D98" i="14"/>
  <c r="E98" i="14"/>
  <c r="F98" i="14"/>
  <c r="G98" i="14"/>
  <c r="H98" i="14"/>
  <c r="C99" i="14"/>
  <c r="C100" i="14"/>
  <c r="C101" i="14"/>
  <c r="D102" i="14"/>
  <c r="E102" i="14"/>
  <c r="F102" i="14"/>
  <c r="G102" i="14"/>
  <c r="H102" i="14"/>
  <c r="C103" i="14"/>
  <c r="C104" i="14"/>
  <c r="C105" i="14"/>
  <c r="D106" i="14"/>
  <c r="E106" i="14"/>
  <c r="F106" i="14"/>
  <c r="G106" i="14"/>
  <c r="H106" i="14"/>
  <c r="C107" i="14"/>
  <c r="C108" i="14"/>
  <c r="C109" i="14"/>
  <c r="D110" i="14"/>
  <c r="E110" i="14"/>
  <c r="F110" i="14"/>
  <c r="G110" i="14"/>
  <c r="H110" i="14"/>
  <c r="C111" i="14"/>
  <c r="C112" i="14"/>
  <c r="C113" i="14"/>
  <c r="D114" i="14"/>
  <c r="E114" i="14"/>
  <c r="F114" i="14"/>
  <c r="G114" i="14"/>
  <c r="H114" i="14"/>
  <c r="C115" i="14"/>
  <c r="C116" i="14"/>
  <c r="C117" i="14"/>
  <c r="D118" i="14"/>
  <c r="E118" i="14"/>
  <c r="F118" i="14"/>
  <c r="G118" i="14"/>
  <c r="H118" i="14"/>
  <c r="C119" i="14"/>
  <c r="C120" i="14"/>
  <c r="C121" i="14"/>
  <c r="D122" i="14"/>
  <c r="E122" i="14"/>
  <c r="F122" i="14"/>
  <c r="G122" i="14"/>
  <c r="H122" i="14"/>
  <c r="C123" i="14"/>
  <c r="C124" i="14"/>
  <c r="C125" i="14"/>
  <c r="D126" i="14"/>
  <c r="E126" i="14"/>
  <c r="F126" i="14"/>
  <c r="G126" i="14"/>
  <c r="H126" i="14"/>
  <c r="C127" i="14"/>
  <c r="C128" i="14"/>
  <c r="C129" i="14"/>
  <c r="D130" i="14"/>
  <c r="E130" i="14"/>
  <c r="F130" i="14"/>
  <c r="G130" i="14"/>
  <c r="H130" i="14"/>
  <c r="C131" i="14"/>
  <c r="C132" i="14"/>
  <c r="C133" i="14"/>
  <c r="D134" i="14"/>
  <c r="E134" i="14"/>
  <c r="F134" i="14"/>
  <c r="G134" i="14"/>
  <c r="H134" i="14"/>
  <c r="C135" i="14"/>
  <c r="C136" i="14"/>
  <c r="C137" i="14"/>
  <c r="D138" i="14"/>
  <c r="E138" i="14"/>
  <c r="F138" i="14"/>
  <c r="G138" i="14"/>
  <c r="H138" i="14"/>
  <c r="C139" i="14"/>
  <c r="C140" i="14"/>
  <c r="C141" i="14"/>
  <c r="D142" i="14"/>
  <c r="E142" i="14"/>
  <c r="F142" i="14"/>
  <c r="G142" i="14"/>
  <c r="H142" i="14"/>
  <c r="C143" i="14"/>
  <c r="C144" i="14"/>
  <c r="C145" i="14"/>
  <c r="D146" i="14"/>
  <c r="E146" i="14"/>
  <c r="F146" i="14"/>
  <c r="G146" i="14"/>
  <c r="H146" i="14"/>
  <c r="C147" i="14"/>
  <c r="C148" i="14"/>
  <c r="C149" i="14"/>
  <c r="C122" i="14" l="1"/>
  <c r="C18" i="14"/>
  <c r="C106" i="14"/>
  <c r="C90" i="14"/>
  <c r="C74" i="14"/>
  <c r="C58" i="14"/>
  <c r="C42" i="14"/>
  <c r="E30" i="14"/>
  <c r="C27" i="14"/>
  <c r="C20" i="14"/>
  <c r="H17" i="14"/>
  <c r="H15" i="14" s="1"/>
  <c r="E12" i="14"/>
  <c r="C146" i="14"/>
  <c r="C142" i="14"/>
  <c r="C134" i="14"/>
  <c r="C130" i="14"/>
  <c r="C126" i="14"/>
  <c r="C138" i="14"/>
  <c r="C118" i="14"/>
  <c r="C114" i="14"/>
  <c r="C110" i="14"/>
  <c r="C102" i="14"/>
  <c r="C98" i="14"/>
  <c r="C94" i="14"/>
  <c r="C86" i="14"/>
  <c r="F13" i="14"/>
  <c r="F30" i="14"/>
  <c r="D30" i="14"/>
  <c r="F15" i="14"/>
  <c r="H30" i="14"/>
  <c r="H13" i="14"/>
  <c r="C21" i="14"/>
  <c r="C33" i="14"/>
  <c r="C82" i="14"/>
  <c r="C78" i="14"/>
  <c r="C70" i="14"/>
  <c r="C66" i="14"/>
  <c r="C62" i="14"/>
  <c r="C54" i="14"/>
  <c r="C50" i="14"/>
  <c r="C46" i="14"/>
  <c r="C38" i="14"/>
  <c r="C34" i="14"/>
  <c r="G30" i="14"/>
  <c r="C30" i="14" s="1"/>
  <c r="C24" i="14"/>
  <c r="H12" i="14"/>
  <c r="C31" i="14"/>
  <c r="F12" i="14"/>
  <c r="C32" i="14"/>
  <c r="G17" i="14"/>
  <c r="G13" i="14" s="1"/>
  <c r="D12" i="14"/>
  <c r="G19" i="14"/>
  <c r="E15" i="14"/>
  <c r="G14" i="14"/>
  <c r="C14" i="14" s="1"/>
  <c r="E13" i="14"/>
  <c r="E11" i="14" l="1"/>
  <c r="F11" i="14"/>
  <c r="C13" i="14"/>
  <c r="H11" i="14"/>
  <c r="G16" i="14"/>
  <c r="C19" i="14"/>
  <c r="D11" i="14"/>
  <c r="C17" i="14"/>
  <c r="G15" i="14" l="1"/>
  <c r="G12" i="14"/>
  <c r="C16" i="14"/>
  <c r="C15" i="14" s="1"/>
  <c r="G11" i="14" l="1"/>
  <c r="C11" i="14" s="1"/>
  <c r="C12" i="14"/>
</calcChain>
</file>

<file path=xl/sharedStrings.xml><?xml version="1.0" encoding="utf-8"?>
<sst xmlns="http://schemas.openxmlformats.org/spreadsheetml/2006/main" count="282" uniqueCount="60">
  <si>
    <t xml:space="preserve">Областной бюджет         </t>
  </si>
  <si>
    <t xml:space="preserve">Местный бюджет           </t>
  </si>
  <si>
    <t>Областной бюджет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</si>
  <si>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</si>
  <si>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</si>
  <si>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</si>
  <si>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</si>
  <si>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</si>
  <si>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</si>
  <si>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</si>
  <si>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</si>
  <si>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</si>
  <si>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</si>
  <si>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</si>
  <si>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</si>
  <si>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</si>
  <si>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</si>
  <si>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</si>
  <si>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Мероприятие 2. Благоустройство дворовых территорий, всего, из них:</t>
  </si>
  <si>
    <t>Мероприятие 1.2. Благоустройство сквера по ул.Комсомольская, г.Артемовский</t>
  </si>
  <si>
    <t>Мероприятие 1.3. Благоустройство сквера по ул.Молодежи, г.Артемовский</t>
  </si>
  <si>
    <t>Мероприятие 1.4. Благоустройство городского парка культуры и отдыха в г.Артемовский, всего, из них:</t>
  </si>
  <si>
    <t>3, 4, 5, 6</t>
  </si>
  <si>
    <t>в том числе 2.11. Благоустройство дворовой территории, расположенной по адресу: г.Артемовский, ул.Лесная, 26</t>
  </si>
  <si>
    <t xml:space="preserve">Всего по программе, в том числе     </t>
  </si>
  <si>
    <t>в том числе 2.16.               Благоустройство дворовой территории, расположенной по адресу: Артемовский район, п.Буланаш, ул.Проходчиков, 6</t>
  </si>
  <si>
    <t>в том числе 2.18.               Благоустройство дворовой территории, расположенной по адресу: г. Артемовский, ул. Мира, 29</t>
  </si>
  <si>
    <t>в том числе 2.19.               Благоустройство дворовой территории, расположенной по адресу: Артемовский район, п.Буланаш, ул. Комсомольская, 16</t>
  </si>
  <si>
    <t>в том числе 2.28.               Благоустройство типовой дворовой территории</t>
  </si>
  <si>
    <t xml:space="preserve">        </t>
  </si>
  <si>
    <t>в том числе 2.7.               Благоустройство дворовой территории, расположенной по адресу: Артемовский район, п.Буланаш, ул.Машиностроителей, 10</t>
  </si>
  <si>
    <t>в том числе 2.8. Благоустройство дворовой территории, расположенной по адресу: г.Артемовский,                                 ул. Полярников, 29</t>
  </si>
  <si>
    <t>в том числе 2.12.               Благоустройство дворовой территории, расположенной по адресу:                                                                           г. Артемовский, ул.Терешковой, 18</t>
  </si>
  <si>
    <t>в том числе 2.13.               Благоустройство дворовой территории, расположенной по адресу:                                                г. Артемовский, ул.Свободы, 142</t>
  </si>
  <si>
    <t>в том числе 2.14.               Благоустройство дворовой территории, расположенной по адресу:                                                г. Артемовский, ул.Свободы, 55</t>
  </si>
  <si>
    <t>в том числе 2.15.               Благоустройство дворовых территорий, расположенных по адресу:                                                г. Артемовский, ул.Лесная, 1, 6б</t>
  </si>
  <si>
    <t>в том числе 2.17.               Благоустройство дворовой территории, расположенной по адресу:                                                  г. Артемовский, ул.Свободы, 86</t>
  </si>
  <si>
    <t>в том числе 2.20.               Благоустройство дворовой территории, расположенной по адресу:                                                 г. Артемовский, ул. Карла Маркса, 88</t>
  </si>
  <si>
    <t>в том числе 2.21.               Благоустройство дворовой территории, расположенной по адресу:                                                  г. Артемовский, ул.Паровозников, 31</t>
  </si>
  <si>
    <t>в том числе 2.23.               Благоустройство дворовой территории, расположенной по адресу:                                                    г. Артемовский, ул.Первомайская, 51</t>
  </si>
  <si>
    <t>в том числе 2.22.               Благоустройство дворовых территорий, расположенных по адресу:                                                   г. Артемовский, ул.Свободы, 43 А, 43 В</t>
  </si>
  <si>
    <t>в том числе 2.25.               Благоустройство дворовой территории, расположенной по адресу:                                                    г. Артемовский, ул.Энгельса, 13</t>
  </si>
  <si>
    <t>в том числе 2.26.               Благоустройство дворовой территории, расположенной по адресу:                                                       г. Артемовский, ул.Мира, 7</t>
  </si>
  <si>
    <t>в том числе 2.27.               Благоустройство дворовой территории, расположенной по адресу:                                                   г. Артемовский,  ул.Банковская, 8</t>
  </si>
  <si>
    <t>в том числе 2.10.               Благоустройство дворовых территорий, расположенных по адресу:                                                       г. Артемовский, ул.Ленина, 14, 16 ,18</t>
  </si>
  <si>
    <t>в том числе 2.9.               Благоустройство дворовой территории, расположенной по адресу:                                                     г.Артемовский, ул.Свободы, 80</t>
  </si>
  <si>
    <t>в том числе 2.6.               Благоустройство дворовых территорий, расположенных по адресу:                                                   г.Артемовский,                                            ул. Первомайская, 59, ул.Терешковой, 20, 24</t>
  </si>
  <si>
    <t>в том числе 2.5.               Благоустройство дворовой территории, расположенной по адресу:                                           г.Артемовский, пер.Вайнера, 3 А</t>
  </si>
  <si>
    <t>в том числе 2.24.               Благоустройство дворовой территории, расположенной по адресу:                                                    г. Артемовский, ул.Достоевского, 4А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</si>
  <si>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2024 года»</t>
  </si>
  <si>
    <t xml:space="preserve">Местный бюджет </t>
  </si>
  <si>
    <t>в том числе  2.1. Благоустройство дворовой территории, расположенной по адресу: г.Артемовский, ул.Первомайская, 55</t>
  </si>
  <si>
    <t>8, 9, 10, 11,                            13, 14, 15, 16</t>
  </si>
  <si>
    <t>Мероприятие 1.1. Благоустройство сквера Победы по ул.Ленина в г.Артемовском (*)</t>
  </si>
  <si>
    <t>* по итогам рейтингового голосования на 2020 год победителем  является сквер Победы по ул.Ленина в г.Артемовском, объем средств на 2020 год будет уточнен после утверждения бюджета</t>
  </si>
  <si>
    <t xml:space="preserve">Приложение № 2  </t>
  </si>
  <si>
    <t xml:space="preserve"> к муниципальной программе                                                                                          Артемовского городского округа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в Артемовском городском округе до 2024 года»</t>
  </si>
  <si>
    <t xml:space="preserve">Приложение </t>
  </si>
  <si>
    <t>Исполнитель: главный экономист МКУ ЖКС Астапова Н.В., (34363)2-45-60</t>
  </si>
  <si>
    <t xml:space="preserve">к постановлению Администрации Артемовского городского округа от 10.07.2019 № 747-ПА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</si>
</sst>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19"/>
  <sheetViews>
    <sheetView tabSelected="1" topLeftCell="A3" zoomScaleNormal="100" zoomScaleSheetLayoutView="100" workbookViewId="0">
      <selection activeCell="F3" sqref="F3:K3"/>
    </sheetView>
  </sheetViews>
  <sheetFormatPr defaultColWidth="9.140625" defaultRowHeight="15" x14ac:dyDescent="0.25"/>
  <cols>
    <col min="1" max="1" width="9.28515625" style="1" customWidth="1"/>
    <col min="2" max="2" width="44.28515625" style="2" customWidth="1"/>
    <col min="3" max="3" width="13.5703125" style="3" customWidth="1"/>
    <col min="4" max="10" width="13.7109375" style="3" customWidth="1"/>
    <col min="11" max="11" width="29.85546875" style="3" customWidth="1"/>
    <col min="12" max="12" width="11.42578125" style="3" bestFit="1" customWidth="1"/>
    <col min="13" max="13" width="9.28515625" style="3" bestFit="1" customWidth="1"/>
    <col min="14" max="14" width="9.4257812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2" ht="102.75" hidden="1" customHeight="1" x14ac:dyDescent="0.25">
      <c r="A1" s="1" t="s">
        <v>8</v>
      </c>
      <c r="H1" s="31" t="s">
        <v>9</v>
      </c>
      <c r="I1" s="31"/>
      <c r="J1" s="31"/>
      <c r="K1" s="31"/>
    </row>
    <row r="2" spans="1:12" ht="20.25" customHeight="1" x14ac:dyDescent="0.25">
      <c r="A2" s="5"/>
      <c r="B2" s="6"/>
      <c r="C2" s="7"/>
      <c r="D2" s="7"/>
      <c r="E2" s="7"/>
      <c r="F2" s="32" t="s">
        <v>57</v>
      </c>
      <c r="G2" s="32"/>
      <c r="H2" s="32"/>
      <c r="I2" s="32"/>
      <c r="J2" s="32"/>
      <c r="K2" s="32"/>
    </row>
    <row r="3" spans="1:12" ht="18" x14ac:dyDescent="0.25">
      <c r="A3" s="5"/>
      <c r="B3" s="6"/>
      <c r="C3" s="7"/>
      <c r="D3" s="7"/>
      <c r="E3" s="7"/>
      <c r="F3" s="32" t="s">
        <v>59</v>
      </c>
      <c r="G3" s="32"/>
      <c r="H3" s="32"/>
      <c r="I3" s="32"/>
      <c r="J3" s="32"/>
      <c r="K3" s="32"/>
    </row>
    <row r="4" spans="1:12" ht="18" x14ac:dyDescent="0.25">
      <c r="A4" s="32" t="s">
        <v>55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77.25" customHeight="1" x14ac:dyDescent="0.25">
      <c r="A5" s="5"/>
      <c r="B5" s="6"/>
      <c r="C5" s="7"/>
      <c r="D5" s="7"/>
      <c r="E5" s="7"/>
      <c r="F5" s="32" t="s">
        <v>56</v>
      </c>
      <c r="G5" s="32"/>
      <c r="H5" s="32"/>
      <c r="I5" s="32"/>
      <c r="J5" s="32"/>
      <c r="K5" s="32"/>
    </row>
    <row r="6" spans="1:12" ht="67.5" customHeight="1" x14ac:dyDescent="0.25">
      <c r="A6" s="33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2" ht="60" customHeight="1" x14ac:dyDescent="0.25">
      <c r="A7" s="35" t="s">
        <v>10</v>
      </c>
      <c r="B7" s="35" t="s">
        <v>3</v>
      </c>
      <c r="C7" s="38" t="s">
        <v>11</v>
      </c>
      <c r="D7" s="39"/>
      <c r="E7" s="39"/>
      <c r="F7" s="39"/>
      <c r="G7" s="39"/>
      <c r="H7" s="39"/>
      <c r="I7" s="39"/>
      <c r="J7" s="40"/>
      <c r="K7" s="35" t="s">
        <v>6</v>
      </c>
    </row>
    <row r="8" spans="1:12" ht="27" customHeight="1" x14ac:dyDescent="0.25">
      <c r="A8" s="36"/>
      <c r="B8" s="36"/>
      <c r="C8" s="35" t="s">
        <v>4</v>
      </c>
      <c r="D8" s="41" t="s">
        <v>5</v>
      </c>
      <c r="E8" s="41"/>
      <c r="F8" s="41"/>
      <c r="G8" s="41"/>
      <c r="H8" s="41"/>
      <c r="I8" s="41"/>
      <c r="J8" s="41"/>
      <c r="K8" s="36"/>
    </row>
    <row r="9" spans="1:12" ht="18.75" customHeight="1" x14ac:dyDescent="0.25">
      <c r="A9" s="37"/>
      <c r="B9" s="37"/>
      <c r="C9" s="37"/>
      <c r="D9" s="23">
        <v>2018</v>
      </c>
      <c r="E9" s="23">
        <v>2019</v>
      </c>
      <c r="F9" s="23">
        <v>2020</v>
      </c>
      <c r="G9" s="23">
        <v>2021</v>
      </c>
      <c r="H9" s="23">
        <v>2022</v>
      </c>
      <c r="I9" s="23">
        <v>2023</v>
      </c>
      <c r="J9" s="23">
        <v>2024</v>
      </c>
      <c r="K9" s="37"/>
    </row>
    <row r="10" spans="1:12" s="25" customFormat="1" ht="18.75" customHeight="1" x14ac:dyDescent="0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</row>
    <row r="11" spans="1:12" ht="30.75" customHeight="1" x14ac:dyDescent="0.25">
      <c r="A11" s="24">
        <v>1</v>
      </c>
      <c r="B11" s="8" t="s">
        <v>24</v>
      </c>
      <c r="C11" s="9">
        <f>D11+E11+H11+F11+G11</f>
        <v>64332.29</v>
      </c>
      <c r="D11" s="9">
        <f>D12+D13+D14</f>
        <v>3518.8999999999996</v>
      </c>
      <c r="E11" s="9">
        <f t="shared" ref="E11:H11" si="0">E12+E13+E14</f>
        <v>14413.39</v>
      </c>
      <c r="F11" s="9">
        <f t="shared" si="0"/>
        <v>12050</v>
      </c>
      <c r="G11" s="9">
        <f t="shared" si="0"/>
        <v>21650</v>
      </c>
      <c r="H11" s="9">
        <f t="shared" si="0"/>
        <v>12700</v>
      </c>
      <c r="I11" s="10">
        <v>0</v>
      </c>
      <c r="J11" s="9">
        <v>0</v>
      </c>
      <c r="K11" s="11" t="s">
        <v>7</v>
      </c>
    </row>
    <row r="12" spans="1:12" ht="18.75" customHeight="1" x14ac:dyDescent="0.25">
      <c r="A12" s="24">
        <v>2</v>
      </c>
      <c r="B12" s="8" t="s">
        <v>0</v>
      </c>
      <c r="C12" s="9">
        <f>D12+E12+F12+G12+H12</f>
        <v>11428.8</v>
      </c>
      <c r="D12" s="9">
        <f t="shared" ref="D12:H13" si="1">D16+D31</f>
        <v>0</v>
      </c>
      <c r="E12" s="9">
        <f>E16+E31</f>
        <v>11428.8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10">
        <v>0</v>
      </c>
      <c r="J12" s="9">
        <v>0</v>
      </c>
      <c r="K12" s="11" t="s">
        <v>7</v>
      </c>
      <c r="L12" s="4"/>
    </row>
    <row r="13" spans="1:12" ht="18.75" customHeight="1" x14ac:dyDescent="0.25">
      <c r="A13" s="24">
        <v>3</v>
      </c>
      <c r="B13" s="8" t="s">
        <v>1</v>
      </c>
      <c r="C13" s="9">
        <f>D13+E13+F13+G13+H13</f>
        <v>52903.49</v>
      </c>
      <c r="D13" s="9">
        <f>D17+D32</f>
        <v>3518.8999999999996</v>
      </c>
      <c r="E13" s="9">
        <f>E17+E32</f>
        <v>2984.59</v>
      </c>
      <c r="F13" s="9">
        <f t="shared" si="1"/>
        <v>12050</v>
      </c>
      <c r="G13" s="9">
        <f t="shared" si="1"/>
        <v>21650</v>
      </c>
      <c r="H13" s="9">
        <f t="shared" si="1"/>
        <v>12700</v>
      </c>
      <c r="I13" s="10">
        <v>0</v>
      </c>
      <c r="J13" s="9">
        <v>0</v>
      </c>
      <c r="K13" s="11" t="s">
        <v>7</v>
      </c>
    </row>
    <row r="14" spans="1:12" ht="18.75" customHeight="1" x14ac:dyDescent="0.25">
      <c r="A14" s="24">
        <v>4</v>
      </c>
      <c r="B14" s="8" t="s">
        <v>12</v>
      </c>
      <c r="C14" s="9">
        <f>D14+E14+F14+G14+H14</f>
        <v>0</v>
      </c>
      <c r="D14" s="9">
        <f>D33</f>
        <v>0</v>
      </c>
      <c r="E14" s="9">
        <f t="shared" ref="E14:H14" si="2">E33</f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10">
        <v>0</v>
      </c>
      <c r="J14" s="9">
        <v>0</v>
      </c>
      <c r="K14" s="11" t="s">
        <v>7</v>
      </c>
    </row>
    <row r="15" spans="1:12" ht="56.25" customHeight="1" x14ac:dyDescent="0.25">
      <c r="A15" s="24">
        <v>5</v>
      </c>
      <c r="B15" s="8" t="s">
        <v>13</v>
      </c>
      <c r="C15" s="9">
        <f t="shared" ref="C15:H15" si="3">C16+C17</f>
        <v>20999.35</v>
      </c>
      <c r="D15" s="9">
        <f t="shared" si="3"/>
        <v>627</v>
      </c>
      <c r="E15" s="9">
        <f t="shared" si="3"/>
        <v>13022.349999999999</v>
      </c>
      <c r="F15" s="9">
        <f t="shared" si="3"/>
        <v>7350</v>
      </c>
      <c r="G15" s="9">
        <f t="shared" si="3"/>
        <v>0</v>
      </c>
      <c r="H15" s="9">
        <f t="shared" si="3"/>
        <v>0</v>
      </c>
      <c r="I15" s="10">
        <v>0</v>
      </c>
      <c r="J15" s="9">
        <v>0</v>
      </c>
      <c r="K15" s="24" t="s">
        <v>22</v>
      </c>
    </row>
    <row r="16" spans="1:12" ht="18.75" customHeight="1" x14ac:dyDescent="0.25">
      <c r="A16" s="24">
        <v>6</v>
      </c>
      <c r="B16" s="8" t="s">
        <v>2</v>
      </c>
      <c r="C16" s="9">
        <f t="shared" ref="C16:C47" si="4">D16+E16+F16+G16+H16</f>
        <v>11428.8</v>
      </c>
      <c r="D16" s="9">
        <f>D19+D28+D22+D25</f>
        <v>0</v>
      </c>
      <c r="E16" s="9">
        <f>E19</f>
        <v>11428.8</v>
      </c>
      <c r="F16" s="9">
        <f t="shared" ref="F16:H16" si="5">F19+F28</f>
        <v>0</v>
      </c>
      <c r="G16" s="9">
        <f t="shared" si="5"/>
        <v>0</v>
      </c>
      <c r="H16" s="9">
        <f t="shared" si="5"/>
        <v>0</v>
      </c>
      <c r="I16" s="10">
        <v>0</v>
      </c>
      <c r="J16" s="9">
        <v>0</v>
      </c>
      <c r="K16" s="11" t="s">
        <v>7</v>
      </c>
    </row>
    <row r="17" spans="1:13" ht="18.75" customHeight="1" x14ac:dyDescent="0.25">
      <c r="A17" s="24">
        <v>7</v>
      </c>
      <c r="B17" s="8" t="s">
        <v>1</v>
      </c>
      <c r="C17" s="9">
        <f t="shared" si="4"/>
        <v>9570.5499999999993</v>
      </c>
      <c r="D17" s="9">
        <v>627</v>
      </c>
      <c r="E17" s="9">
        <f>E20</f>
        <v>1593.55</v>
      </c>
      <c r="F17" s="9">
        <f t="shared" ref="F17:H17" si="6">F20+F29+F23+F26</f>
        <v>7350</v>
      </c>
      <c r="G17" s="9">
        <f t="shared" si="6"/>
        <v>0</v>
      </c>
      <c r="H17" s="9">
        <f t="shared" si="6"/>
        <v>0</v>
      </c>
      <c r="I17" s="10">
        <v>0</v>
      </c>
      <c r="J17" s="9">
        <v>0</v>
      </c>
      <c r="K17" s="11" t="s">
        <v>7</v>
      </c>
    </row>
    <row r="18" spans="1:13" ht="57.75" customHeight="1" x14ac:dyDescent="0.25">
      <c r="A18" s="24">
        <v>8</v>
      </c>
      <c r="B18" s="8" t="s">
        <v>53</v>
      </c>
      <c r="C18" s="9">
        <f t="shared" si="4"/>
        <v>13473.05</v>
      </c>
      <c r="D18" s="9">
        <f>D20+D19</f>
        <v>450.7</v>
      </c>
      <c r="E18" s="9">
        <f>E20+E19</f>
        <v>13022.349999999999</v>
      </c>
      <c r="F18" s="9">
        <f>F20+F19</f>
        <v>0</v>
      </c>
      <c r="G18" s="9">
        <v>0</v>
      </c>
      <c r="H18" s="9">
        <v>0</v>
      </c>
      <c r="I18" s="10">
        <v>0</v>
      </c>
      <c r="J18" s="9">
        <v>0</v>
      </c>
      <c r="K18" s="11" t="s">
        <v>7</v>
      </c>
    </row>
    <row r="19" spans="1:13" ht="18.75" customHeight="1" x14ac:dyDescent="0.25">
      <c r="A19" s="24">
        <v>9</v>
      </c>
      <c r="B19" s="8" t="s">
        <v>2</v>
      </c>
      <c r="C19" s="9">
        <f t="shared" si="4"/>
        <v>11428.8</v>
      </c>
      <c r="D19" s="9">
        <v>0</v>
      </c>
      <c r="E19" s="9">
        <v>11428.8</v>
      </c>
      <c r="F19" s="9">
        <v>0</v>
      </c>
      <c r="G19" s="9">
        <f t="shared" ref="G19:H19" si="7">G18-G20</f>
        <v>0</v>
      </c>
      <c r="H19" s="9">
        <f t="shared" si="7"/>
        <v>0</v>
      </c>
      <c r="I19" s="10">
        <v>0</v>
      </c>
      <c r="J19" s="9">
        <v>0</v>
      </c>
      <c r="K19" s="11" t="s">
        <v>7</v>
      </c>
    </row>
    <row r="20" spans="1:13" ht="18.75" customHeight="1" x14ac:dyDescent="0.25">
      <c r="A20" s="24">
        <v>10</v>
      </c>
      <c r="B20" s="8" t="s">
        <v>50</v>
      </c>
      <c r="C20" s="9">
        <f t="shared" si="4"/>
        <v>2044.25</v>
      </c>
      <c r="D20" s="9">
        <v>450.7</v>
      </c>
      <c r="E20" s="9">
        <f>1551+42.55</f>
        <v>1593.55</v>
      </c>
      <c r="F20" s="9">
        <v>0</v>
      </c>
      <c r="G20" s="9">
        <f>G18*0.05</f>
        <v>0</v>
      </c>
      <c r="H20" s="9">
        <f t="shared" ref="H20" si="8">H18*0.05</f>
        <v>0</v>
      </c>
      <c r="I20" s="10">
        <v>0</v>
      </c>
      <c r="J20" s="9">
        <v>0</v>
      </c>
      <c r="K20" s="11" t="s">
        <v>7</v>
      </c>
    </row>
    <row r="21" spans="1:13" ht="55.5" customHeight="1" x14ac:dyDescent="0.25">
      <c r="A21" s="24">
        <v>11</v>
      </c>
      <c r="B21" s="8" t="s">
        <v>19</v>
      </c>
      <c r="C21" s="9">
        <f t="shared" si="4"/>
        <v>20</v>
      </c>
      <c r="D21" s="9">
        <f>D23+D22</f>
        <v>20</v>
      </c>
      <c r="E21" s="9">
        <f t="shared" ref="E21:H21" si="9">E23+E22</f>
        <v>0</v>
      </c>
      <c r="F21" s="9">
        <f t="shared" si="9"/>
        <v>0</v>
      </c>
      <c r="G21" s="9">
        <f t="shared" si="9"/>
        <v>0</v>
      </c>
      <c r="H21" s="9">
        <f t="shared" si="9"/>
        <v>0</v>
      </c>
      <c r="I21" s="10">
        <v>0</v>
      </c>
      <c r="J21" s="9">
        <v>0</v>
      </c>
      <c r="K21" s="11" t="s">
        <v>7</v>
      </c>
    </row>
    <row r="22" spans="1:13" ht="18.75" customHeight="1" x14ac:dyDescent="0.25">
      <c r="A22" s="24">
        <v>12</v>
      </c>
      <c r="B22" s="8" t="s">
        <v>2</v>
      </c>
      <c r="C22" s="9">
        <f t="shared" si="4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0">
        <v>0</v>
      </c>
      <c r="J22" s="9">
        <v>0</v>
      </c>
      <c r="K22" s="11" t="s">
        <v>7</v>
      </c>
    </row>
    <row r="23" spans="1:13" ht="18.75" customHeight="1" x14ac:dyDescent="0.25">
      <c r="A23" s="24">
        <v>13</v>
      </c>
      <c r="B23" s="8" t="s">
        <v>1</v>
      </c>
      <c r="C23" s="9">
        <f t="shared" si="4"/>
        <v>20</v>
      </c>
      <c r="D23" s="9">
        <v>20</v>
      </c>
      <c r="E23" s="9">
        <v>0</v>
      </c>
      <c r="F23" s="9">
        <v>0</v>
      </c>
      <c r="G23" s="9">
        <v>0</v>
      </c>
      <c r="H23" s="9">
        <v>0</v>
      </c>
      <c r="I23" s="10">
        <v>0</v>
      </c>
      <c r="J23" s="9">
        <v>0</v>
      </c>
      <c r="K23" s="11" t="s">
        <v>7</v>
      </c>
    </row>
    <row r="24" spans="1:13" ht="56.25" customHeight="1" x14ac:dyDescent="0.25">
      <c r="A24" s="24">
        <v>14</v>
      </c>
      <c r="B24" s="8" t="s">
        <v>20</v>
      </c>
      <c r="C24" s="9">
        <f t="shared" si="4"/>
        <v>7350</v>
      </c>
      <c r="D24" s="9">
        <f>D26+D25</f>
        <v>0</v>
      </c>
      <c r="E24" s="9">
        <f t="shared" ref="E24:H24" si="10">E26+E25</f>
        <v>0</v>
      </c>
      <c r="F24" s="9">
        <f t="shared" si="10"/>
        <v>7350</v>
      </c>
      <c r="G24" s="9">
        <f t="shared" si="10"/>
        <v>0</v>
      </c>
      <c r="H24" s="9">
        <f t="shared" si="10"/>
        <v>0</v>
      </c>
      <c r="I24" s="10">
        <v>0</v>
      </c>
      <c r="J24" s="9">
        <v>0</v>
      </c>
      <c r="K24" s="11" t="s">
        <v>7</v>
      </c>
    </row>
    <row r="25" spans="1:13" ht="18.75" customHeight="1" x14ac:dyDescent="0.25">
      <c r="A25" s="24">
        <v>15</v>
      </c>
      <c r="B25" s="8" t="s">
        <v>2</v>
      </c>
      <c r="C25" s="9">
        <f t="shared" si="4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0">
        <v>0</v>
      </c>
      <c r="J25" s="9">
        <v>0</v>
      </c>
      <c r="K25" s="11" t="s">
        <v>7</v>
      </c>
    </row>
    <row r="26" spans="1:13" ht="18.75" customHeight="1" x14ac:dyDescent="0.25">
      <c r="A26" s="24">
        <v>16</v>
      </c>
      <c r="B26" s="8" t="s">
        <v>1</v>
      </c>
      <c r="C26" s="9">
        <f t="shared" si="4"/>
        <v>7350</v>
      </c>
      <c r="D26" s="9">
        <v>0</v>
      </c>
      <c r="E26" s="9">
        <v>0</v>
      </c>
      <c r="F26" s="9">
        <v>7350</v>
      </c>
      <c r="G26" s="9">
        <v>0</v>
      </c>
      <c r="H26" s="9">
        <v>0</v>
      </c>
      <c r="I26" s="10">
        <v>0</v>
      </c>
      <c r="J26" s="9">
        <v>0</v>
      </c>
      <c r="K26" s="11" t="s">
        <v>7</v>
      </c>
    </row>
    <row r="27" spans="1:13" ht="58.5" customHeight="1" x14ac:dyDescent="0.25">
      <c r="A27" s="24">
        <v>17</v>
      </c>
      <c r="B27" s="8" t="s">
        <v>21</v>
      </c>
      <c r="C27" s="9">
        <f t="shared" si="4"/>
        <v>156.30000000000001</v>
      </c>
      <c r="D27" s="9">
        <f>D28+D29</f>
        <v>156.30000000000001</v>
      </c>
      <c r="E27" s="9">
        <f>E28+E29</f>
        <v>0</v>
      </c>
      <c r="F27" s="9">
        <f>F28+F29</f>
        <v>0</v>
      </c>
      <c r="G27" s="9">
        <v>0</v>
      </c>
      <c r="H27" s="9">
        <f t="shared" ref="H27" si="11">H28+H29</f>
        <v>0</v>
      </c>
      <c r="I27" s="10">
        <v>0</v>
      </c>
      <c r="J27" s="9">
        <v>0</v>
      </c>
      <c r="K27" s="11" t="s">
        <v>7</v>
      </c>
    </row>
    <row r="28" spans="1:13" ht="18.75" customHeight="1" x14ac:dyDescent="0.25">
      <c r="A28" s="24">
        <v>18</v>
      </c>
      <c r="B28" s="8" t="s">
        <v>2</v>
      </c>
      <c r="C28" s="9">
        <f t="shared" si="4"/>
        <v>0</v>
      </c>
      <c r="D28" s="9">
        <v>0</v>
      </c>
      <c r="E28" s="9">
        <v>0</v>
      </c>
      <c r="F28" s="9">
        <v>0</v>
      </c>
      <c r="G28" s="9">
        <f t="shared" ref="G28" si="12">G27-G29</f>
        <v>0</v>
      </c>
      <c r="H28" s="9">
        <v>0</v>
      </c>
      <c r="I28" s="10">
        <v>0</v>
      </c>
      <c r="J28" s="9">
        <v>0</v>
      </c>
      <c r="K28" s="11" t="s">
        <v>7</v>
      </c>
    </row>
    <row r="29" spans="1:13" ht="18.75" customHeight="1" x14ac:dyDescent="0.25">
      <c r="A29" s="24">
        <v>19</v>
      </c>
      <c r="B29" s="8" t="s">
        <v>1</v>
      </c>
      <c r="C29" s="9">
        <f t="shared" si="4"/>
        <v>156.30000000000001</v>
      </c>
      <c r="D29" s="9">
        <v>156.30000000000001</v>
      </c>
      <c r="E29" s="9">
        <v>0</v>
      </c>
      <c r="F29" s="9">
        <v>0</v>
      </c>
      <c r="G29" s="9">
        <v>0</v>
      </c>
      <c r="H29" s="9">
        <v>0</v>
      </c>
      <c r="I29" s="10">
        <v>0</v>
      </c>
      <c r="J29" s="9">
        <v>0</v>
      </c>
      <c r="K29" s="11" t="s">
        <v>7</v>
      </c>
    </row>
    <row r="30" spans="1:13" ht="44.25" customHeight="1" x14ac:dyDescent="0.25">
      <c r="A30" s="24">
        <v>20</v>
      </c>
      <c r="B30" s="8" t="s">
        <v>18</v>
      </c>
      <c r="C30" s="9">
        <f t="shared" si="4"/>
        <v>43332.94</v>
      </c>
      <c r="D30" s="9">
        <f t="shared" ref="D30:H30" si="13">D31+D32+D33</f>
        <v>2891.8999999999996</v>
      </c>
      <c r="E30" s="9">
        <f t="shared" si="13"/>
        <v>1391.0400000000002</v>
      </c>
      <c r="F30" s="9">
        <f t="shared" si="13"/>
        <v>4700</v>
      </c>
      <c r="G30" s="9">
        <f t="shared" si="13"/>
        <v>21650</v>
      </c>
      <c r="H30" s="9">
        <f t="shared" si="13"/>
        <v>12700</v>
      </c>
      <c r="I30" s="10">
        <v>0</v>
      </c>
      <c r="J30" s="9">
        <v>0</v>
      </c>
      <c r="K30" s="24" t="s">
        <v>52</v>
      </c>
    </row>
    <row r="31" spans="1:13" ht="18.75" customHeight="1" x14ac:dyDescent="0.25">
      <c r="A31" s="24">
        <v>21</v>
      </c>
      <c r="B31" s="12" t="s">
        <v>2</v>
      </c>
      <c r="C31" s="10">
        <f t="shared" si="4"/>
        <v>0</v>
      </c>
      <c r="D31" s="10">
        <f>D35+D39+D43+D47+D51+D55+D59+D63+D67+D71+D75+D79+D83+D87+D91+D95+D99+D103+D107+D111+D115+D119+D123+D127+D131+D135</f>
        <v>0</v>
      </c>
      <c r="E31" s="10">
        <f>E35+E39+E43+E47+E51+E55+E59+E63+E67+E71+E75+E79+E83+E87+E91+E95+E99+E103+E107+E111+E115+E119+E123+E127+E131+E135+E139+E143</f>
        <v>0</v>
      </c>
      <c r="F31" s="10">
        <f t="shared" ref="F31:H31" si="14">F35+F39+F43+F47+F51+F55+F59+F63+F67+F71+F75+F79+F83+F87+F91+F95+F99+F103+F107+F111+F115+F119+F123+F127+F131+F135</f>
        <v>0</v>
      </c>
      <c r="G31" s="10">
        <f t="shared" si="14"/>
        <v>0</v>
      </c>
      <c r="H31" s="10">
        <f t="shared" si="14"/>
        <v>0</v>
      </c>
      <c r="I31" s="10">
        <v>0</v>
      </c>
      <c r="J31" s="9">
        <v>0</v>
      </c>
      <c r="K31" s="11" t="s">
        <v>7</v>
      </c>
      <c r="M31" s="4"/>
    </row>
    <row r="32" spans="1:13" ht="18.75" customHeight="1" x14ac:dyDescent="0.25">
      <c r="A32" s="24">
        <v>22</v>
      </c>
      <c r="B32" s="12" t="s">
        <v>1</v>
      </c>
      <c r="C32" s="10">
        <f t="shared" si="4"/>
        <v>43332.94</v>
      </c>
      <c r="D32" s="10">
        <f>D36+D40+D44+D48+D52+D56+D60+D64+D68+D72+D76+D80+D84+D88+D92+D96+D100+D104+D108+D112+D116+D120+D124+D128+D132+D136+D140+D144</f>
        <v>2891.8999999999996</v>
      </c>
      <c r="E32" s="10">
        <f>E36+E48+E52+E56+E60</f>
        <v>1391.0400000000002</v>
      </c>
      <c r="F32" s="10">
        <f t="shared" ref="F32:H32" si="15">F36+F40+F44+F48+F52+F56+F60+F64+F68+F72+F76+F80+F84+F88+F92+F96+F100+F104+F108+F112+F116+F120+F124+F128+F132+F136+F140+F144</f>
        <v>4700</v>
      </c>
      <c r="G32" s="10">
        <f t="shared" si="15"/>
        <v>21650</v>
      </c>
      <c r="H32" s="10">
        <f t="shared" si="15"/>
        <v>12700</v>
      </c>
      <c r="I32" s="10">
        <v>0</v>
      </c>
      <c r="J32" s="9">
        <v>0</v>
      </c>
      <c r="K32" s="11" t="s">
        <v>7</v>
      </c>
      <c r="M32" s="4"/>
    </row>
    <row r="33" spans="1:13" ht="18.75" customHeight="1" x14ac:dyDescent="0.25">
      <c r="A33" s="24">
        <v>23</v>
      </c>
      <c r="B33" s="12" t="s">
        <v>12</v>
      </c>
      <c r="C33" s="10">
        <f t="shared" si="4"/>
        <v>0</v>
      </c>
      <c r="D33" s="10">
        <f>D37+D41+D45+D49+D53+D57+D61+D65+D69+D73+D77+D81+D85+D89+D93+D97+D101+D105+D109+D113+D117+D121+D125+D129+D133+D137</f>
        <v>0</v>
      </c>
      <c r="E33" s="10">
        <f t="shared" ref="E33:H33" si="16">E37+E41+E45+E49+E53+E57+E61+E65+E69+E73+E77+E81+E85+E89+E93+E97+E101+E105+E109+E113+E117+E121+E125+E129+E133+E137</f>
        <v>0</v>
      </c>
      <c r="F33" s="10">
        <f t="shared" si="16"/>
        <v>0</v>
      </c>
      <c r="G33" s="10">
        <f t="shared" si="16"/>
        <v>0</v>
      </c>
      <c r="H33" s="10">
        <f t="shared" si="16"/>
        <v>0</v>
      </c>
      <c r="I33" s="10">
        <v>0</v>
      </c>
      <c r="J33" s="9">
        <v>0</v>
      </c>
      <c r="K33" s="11" t="s">
        <v>7</v>
      </c>
      <c r="M33" s="4"/>
    </row>
    <row r="34" spans="1:13" ht="76.5" customHeight="1" x14ac:dyDescent="0.25">
      <c r="A34" s="24">
        <v>24</v>
      </c>
      <c r="B34" s="12" t="s">
        <v>51</v>
      </c>
      <c r="C34" s="10">
        <f t="shared" si="4"/>
        <v>21.25</v>
      </c>
      <c r="D34" s="10">
        <f>SUM(D35:D37)</f>
        <v>0</v>
      </c>
      <c r="E34" s="10">
        <f t="shared" ref="E34:H34" si="17">E35+E36+E37</f>
        <v>21.25</v>
      </c>
      <c r="F34" s="10">
        <f t="shared" si="17"/>
        <v>0</v>
      </c>
      <c r="G34" s="10">
        <f t="shared" si="17"/>
        <v>0</v>
      </c>
      <c r="H34" s="10">
        <f t="shared" si="17"/>
        <v>0</v>
      </c>
      <c r="I34" s="10">
        <v>0</v>
      </c>
      <c r="J34" s="9">
        <v>0</v>
      </c>
      <c r="K34" s="11" t="s">
        <v>7</v>
      </c>
    </row>
    <row r="35" spans="1:13" ht="18.75" customHeight="1" x14ac:dyDescent="0.25">
      <c r="A35" s="24">
        <v>25</v>
      </c>
      <c r="B35" s="12" t="s">
        <v>2</v>
      </c>
      <c r="C35" s="10">
        <f t="shared" si="4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9">
        <v>0</v>
      </c>
      <c r="K35" s="11" t="s">
        <v>7</v>
      </c>
    </row>
    <row r="36" spans="1:13" ht="18.75" customHeight="1" x14ac:dyDescent="0.25">
      <c r="A36" s="24">
        <v>26</v>
      </c>
      <c r="B36" s="12" t="s">
        <v>1</v>
      </c>
      <c r="C36" s="10">
        <f t="shared" si="4"/>
        <v>21.25</v>
      </c>
      <c r="D36" s="10">
        <v>0</v>
      </c>
      <c r="E36" s="10">
        <v>21.25</v>
      </c>
      <c r="F36" s="10">
        <v>0</v>
      </c>
      <c r="G36" s="10">
        <v>0</v>
      </c>
      <c r="H36" s="10">
        <v>0</v>
      </c>
      <c r="I36" s="10">
        <v>0</v>
      </c>
      <c r="J36" s="9">
        <v>0</v>
      </c>
      <c r="K36" s="11" t="s">
        <v>7</v>
      </c>
      <c r="L36" s="26"/>
    </row>
    <row r="37" spans="1:13" ht="18.75" customHeight="1" x14ac:dyDescent="0.25">
      <c r="A37" s="24">
        <v>27</v>
      </c>
      <c r="B37" s="12" t="s">
        <v>12</v>
      </c>
      <c r="C37" s="10">
        <f t="shared" si="4"/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9">
        <v>0</v>
      </c>
      <c r="K37" s="11" t="s">
        <v>7</v>
      </c>
      <c r="L37" s="27"/>
    </row>
    <row r="38" spans="1:13" ht="95.25" customHeight="1" x14ac:dyDescent="0.25">
      <c r="A38" s="24">
        <v>28</v>
      </c>
      <c r="B38" s="12" t="s">
        <v>16</v>
      </c>
      <c r="C38" s="10">
        <f t="shared" si="4"/>
        <v>0</v>
      </c>
      <c r="D38" s="10">
        <f>SUM(D39:D41)</f>
        <v>0</v>
      </c>
      <c r="E38" s="10">
        <f t="shared" ref="E38:H38" si="18">E39+E40+E41</f>
        <v>0</v>
      </c>
      <c r="F38" s="10">
        <f t="shared" si="18"/>
        <v>0</v>
      </c>
      <c r="G38" s="10">
        <f t="shared" si="18"/>
        <v>0</v>
      </c>
      <c r="H38" s="10">
        <f t="shared" si="18"/>
        <v>0</v>
      </c>
      <c r="I38" s="10">
        <v>0</v>
      </c>
      <c r="J38" s="9">
        <v>0</v>
      </c>
      <c r="K38" s="11" t="s">
        <v>7</v>
      </c>
    </row>
    <row r="39" spans="1:13" ht="18.75" customHeight="1" x14ac:dyDescent="0.25">
      <c r="A39" s="24">
        <v>29</v>
      </c>
      <c r="B39" s="12" t="s">
        <v>2</v>
      </c>
      <c r="C39" s="10">
        <f t="shared" si="4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9">
        <v>0</v>
      </c>
      <c r="K39" s="11" t="s">
        <v>7</v>
      </c>
    </row>
    <row r="40" spans="1:13" ht="18.75" customHeight="1" x14ac:dyDescent="0.25">
      <c r="A40" s="24">
        <v>30</v>
      </c>
      <c r="B40" s="12" t="s">
        <v>1</v>
      </c>
      <c r="C40" s="10">
        <f t="shared" si="4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9">
        <v>0</v>
      </c>
      <c r="K40" s="11" t="s">
        <v>7</v>
      </c>
      <c r="L40" s="26"/>
    </row>
    <row r="41" spans="1:13" ht="18.75" customHeight="1" x14ac:dyDescent="0.25">
      <c r="A41" s="24">
        <v>31</v>
      </c>
      <c r="B41" s="12" t="s">
        <v>12</v>
      </c>
      <c r="C41" s="10">
        <f t="shared" si="4"/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9">
        <v>0</v>
      </c>
      <c r="K41" s="11" t="s">
        <v>7</v>
      </c>
      <c r="L41" s="27"/>
    </row>
    <row r="42" spans="1:13" ht="75" customHeight="1" x14ac:dyDescent="0.25">
      <c r="A42" s="24">
        <v>32</v>
      </c>
      <c r="B42" s="12" t="s">
        <v>14</v>
      </c>
      <c r="C42" s="10">
        <f t="shared" si="4"/>
        <v>0</v>
      </c>
      <c r="D42" s="10">
        <f>SUM(D43:D45)</f>
        <v>0</v>
      </c>
      <c r="E42" s="10">
        <f t="shared" ref="E42:H42" si="19">E43+E44+E45</f>
        <v>0</v>
      </c>
      <c r="F42" s="10">
        <f t="shared" si="19"/>
        <v>0</v>
      </c>
      <c r="G42" s="10">
        <f t="shared" si="19"/>
        <v>0</v>
      </c>
      <c r="H42" s="10">
        <f t="shared" si="19"/>
        <v>0</v>
      </c>
      <c r="I42" s="10">
        <v>0</v>
      </c>
      <c r="J42" s="9">
        <v>0</v>
      </c>
      <c r="K42" s="11" t="s">
        <v>7</v>
      </c>
    </row>
    <row r="43" spans="1:13" ht="18.75" customHeight="1" x14ac:dyDescent="0.25">
      <c r="A43" s="24">
        <v>33</v>
      </c>
      <c r="B43" s="12" t="s">
        <v>2</v>
      </c>
      <c r="C43" s="10">
        <f t="shared" si="4"/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9">
        <v>0</v>
      </c>
      <c r="K43" s="11" t="s">
        <v>7</v>
      </c>
    </row>
    <row r="44" spans="1:13" ht="18.75" customHeight="1" x14ac:dyDescent="0.25">
      <c r="A44" s="24">
        <v>34</v>
      </c>
      <c r="B44" s="12" t="s">
        <v>1</v>
      </c>
      <c r="C44" s="10">
        <f t="shared" si="4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9">
        <v>0</v>
      </c>
      <c r="K44" s="11" t="s">
        <v>7</v>
      </c>
      <c r="L44" s="26"/>
    </row>
    <row r="45" spans="1:13" ht="18.75" customHeight="1" x14ac:dyDescent="0.25">
      <c r="A45" s="24">
        <v>35</v>
      </c>
      <c r="B45" s="12" t="s">
        <v>12</v>
      </c>
      <c r="C45" s="10">
        <f t="shared" si="4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9">
        <v>0</v>
      </c>
      <c r="K45" s="11" t="s">
        <v>7</v>
      </c>
      <c r="L45" s="27"/>
    </row>
    <row r="46" spans="1:13" ht="75.75" customHeight="1" x14ac:dyDescent="0.25">
      <c r="A46" s="24">
        <v>36</v>
      </c>
      <c r="B46" s="12" t="s">
        <v>15</v>
      </c>
      <c r="C46" s="10">
        <f t="shared" si="4"/>
        <v>1188.44</v>
      </c>
      <c r="D46" s="10">
        <f>SUM(D47:D49)</f>
        <v>19.5</v>
      </c>
      <c r="E46" s="10">
        <f t="shared" ref="E46:H46" si="20">E47+E48+E49</f>
        <v>1168.94</v>
      </c>
      <c r="F46" s="10">
        <f t="shared" si="20"/>
        <v>0</v>
      </c>
      <c r="G46" s="10">
        <f t="shared" si="20"/>
        <v>0</v>
      </c>
      <c r="H46" s="10">
        <f t="shared" si="20"/>
        <v>0</v>
      </c>
      <c r="I46" s="10">
        <v>0</v>
      </c>
      <c r="J46" s="9">
        <v>0</v>
      </c>
      <c r="K46" s="11" t="s">
        <v>7</v>
      </c>
    </row>
    <row r="47" spans="1:13" ht="18.75" customHeight="1" x14ac:dyDescent="0.25">
      <c r="A47" s="24">
        <v>37</v>
      </c>
      <c r="B47" s="12" t="s">
        <v>2</v>
      </c>
      <c r="C47" s="10">
        <f t="shared" si="4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9">
        <v>0</v>
      </c>
      <c r="K47" s="11" t="s">
        <v>7</v>
      </c>
    </row>
    <row r="48" spans="1:13" ht="18.75" customHeight="1" x14ac:dyDescent="0.25">
      <c r="A48" s="24">
        <v>38</v>
      </c>
      <c r="B48" s="12" t="s">
        <v>1</v>
      </c>
      <c r="C48" s="10">
        <f t="shared" ref="C48:C79" si="21">D48+E48+F48+G48+H48</f>
        <v>1188.44</v>
      </c>
      <c r="D48" s="10">
        <v>19.5</v>
      </c>
      <c r="E48" s="10">
        <v>1168.94</v>
      </c>
      <c r="F48" s="10">
        <v>0</v>
      </c>
      <c r="G48" s="10">
        <v>0</v>
      </c>
      <c r="H48" s="10">
        <v>0</v>
      </c>
      <c r="I48" s="10">
        <v>0</v>
      </c>
      <c r="J48" s="9">
        <v>0</v>
      </c>
      <c r="K48" s="11" t="s">
        <v>7</v>
      </c>
      <c r="L48" s="26"/>
    </row>
    <row r="49" spans="1:14" ht="18.75" customHeight="1" x14ac:dyDescent="0.25">
      <c r="A49" s="24">
        <v>39</v>
      </c>
      <c r="B49" s="12" t="s">
        <v>12</v>
      </c>
      <c r="C49" s="10">
        <f t="shared" si="21"/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9">
        <v>0</v>
      </c>
      <c r="K49" s="11" t="s">
        <v>7</v>
      </c>
      <c r="L49" s="27"/>
    </row>
    <row r="50" spans="1:14" ht="93.75" customHeight="1" x14ac:dyDescent="0.25">
      <c r="A50" s="24">
        <v>40</v>
      </c>
      <c r="B50" s="12" t="s">
        <v>47</v>
      </c>
      <c r="C50" s="10">
        <f t="shared" si="21"/>
        <v>841.25</v>
      </c>
      <c r="D50" s="10">
        <f>SUM(D51:D53)</f>
        <v>682.8</v>
      </c>
      <c r="E50" s="10">
        <f t="shared" ref="E50:H50" si="22">E51+E52+E53</f>
        <v>158.44999999999999</v>
      </c>
      <c r="F50" s="10">
        <f t="shared" si="22"/>
        <v>0</v>
      </c>
      <c r="G50" s="10">
        <f t="shared" si="22"/>
        <v>0</v>
      </c>
      <c r="H50" s="10">
        <f t="shared" si="22"/>
        <v>0</v>
      </c>
      <c r="I50" s="10">
        <v>0</v>
      </c>
      <c r="J50" s="9">
        <v>0</v>
      </c>
      <c r="K50" s="11" t="s">
        <v>7</v>
      </c>
    </row>
    <row r="51" spans="1:14" ht="18.75" customHeight="1" x14ac:dyDescent="0.25">
      <c r="A51" s="24">
        <v>41</v>
      </c>
      <c r="B51" s="12" t="s">
        <v>2</v>
      </c>
      <c r="C51" s="10">
        <f t="shared" si="21"/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9">
        <v>0</v>
      </c>
      <c r="K51" s="11" t="s">
        <v>7</v>
      </c>
    </row>
    <row r="52" spans="1:14" ht="18.75" customHeight="1" x14ac:dyDescent="0.25">
      <c r="A52" s="24">
        <v>42</v>
      </c>
      <c r="B52" s="12" t="s">
        <v>1</v>
      </c>
      <c r="C52" s="10">
        <f t="shared" si="21"/>
        <v>841.25</v>
      </c>
      <c r="D52" s="10">
        <v>682.8</v>
      </c>
      <c r="E52" s="10">
        <v>158.44999999999999</v>
      </c>
      <c r="F52" s="10">
        <v>0</v>
      </c>
      <c r="G52" s="10">
        <v>0</v>
      </c>
      <c r="H52" s="10">
        <v>0</v>
      </c>
      <c r="I52" s="10">
        <v>0</v>
      </c>
      <c r="J52" s="9">
        <v>0</v>
      </c>
      <c r="K52" s="11" t="s">
        <v>7</v>
      </c>
      <c r="L52" s="26"/>
    </row>
    <row r="53" spans="1:14" ht="18.75" customHeight="1" x14ac:dyDescent="0.25">
      <c r="A53" s="24">
        <v>43</v>
      </c>
      <c r="B53" s="12" t="s">
        <v>12</v>
      </c>
      <c r="C53" s="10">
        <f t="shared" si="2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9">
        <v>0</v>
      </c>
      <c r="K53" s="11" t="s">
        <v>7</v>
      </c>
      <c r="L53" s="27"/>
    </row>
    <row r="54" spans="1:14" ht="130.5" customHeight="1" x14ac:dyDescent="0.25">
      <c r="A54" s="24">
        <v>44</v>
      </c>
      <c r="B54" s="12" t="s">
        <v>46</v>
      </c>
      <c r="C54" s="10">
        <f t="shared" si="21"/>
        <v>116.2</v>
      </c>
      <c r="D54" s="10">
        <f>SUM(D55:D57)</f>
        <v>95</v>
      </c>
      <c r="E54" s="10">
        <f t="shared" ref="E54:H54" si="23">E55+E56+E57</f>
        <v>21.2</v>
      </c>
      <c r="F54" s="10">
        <f t="shared" si="23"/>
        <v>0</v>
      </c>
      <c r="G54" s="10">
        <f t="shared" si="23"/>
        <v>0</v>
      </c>
      <c r="H54" s="10">
        <f t="shared" si="23"/>
        <v>0</v>
      </c>
      <c r="I54" s="10">
        <v>0</v>
      </c>
      <c r="J54" s="9">
        <v>0</v>
      </c>
      <c r="K54" s="11" t="s">
        <v>7</v>
      </c>
    </row>
    <row r="55" spans="1:14" ht="18.75" customHeight="1" x14ac:dyDescent="0.25">
      <c r="A55" s="24">
        <v>45</v>
      </c>
      <c r="B55" s="12" t="s">
        <v>2</v>
      </c>
      <c r="C55" s="10">
        <f t="shared" si="21"/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9">
        <v>0</v>
      </c>
      <c r="K55" s="11" t="s">
        <v>7</v>
      </c>
    </row>
    <row r="56" spans="1:14" ht="18.75" customHeight="1" x14ac:dyDescent="0.25">
      <c r="A56" s="24">
        <v>46</v>
      </c>
      <c r="B56" s="12" t="s">
        <v>1</v>
      </c>
      <c r="C56" s="10">
        <f t="shared" si="21"/>
        <v>116.2</v>
      </c>
      <c r="D56" s="10">
        <v>95</v>
      </c>
      <c r="E56" s="10">
        <v>21.2</v>
      </c>
      <c r="F56" s="10">
        <v>0</v>
      </c>
      <c r="G56" s="10">
        <v>0</v>
      </c>
      <c r="H56" s="10">
        <v>0</v>
      </c>
      <c r="I56" s="10">
        <v>0</v>
      </c>
      <c r="J56" s="9">
        <v>0</v>
      </c>
      <c r="K56" s="11" t="s">
        <v>7</v>
      </c>
      <c r="L56" s="26"/>
    </row>
    <row r="57" spans="1:14" ht="18.75" customHeight="1" x14ac:dyDescent="0.25">
      <c r="A57" s="24">
        <v>47</v>
      </c>
      <c r="B57" s="12" t="s">
        <v>12</v>
      </c>
      <c r="C57" s="10">
        <f t="shared" si="2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9">
        <v>0</v>
      </c>
      <c r="K57" s="11" t="s">
        <v>7</v>
      </c>
      <c r="L57" s="27"/>
    </row>
    <row r="58" spans="1:14" ht="93.75" customHeight="1" x14ac:dyDescent="0.25">
      <c r="A58" s="24">
        <v>48</v>
      </c>
      <c r="B58" s="12" t="s">
        <v>17</v>
      </c>
      <c r="C58" s="10">
        <f t="shared" si="21"/>
        <v>116.2</v>
      </c>
      <c r="D58" s="10">
        <f>SUM(D59:D61)</f>
        <v>95</v>
      </c>
      <c r="E58" s="10">
        <f t="shared" ref="E58:H58" si="24">E59+E60+E61</f>
        <v>21.2</v>
      </c>
      <c r="F58" s="10">
        <f t="shared" si="24"/>
        <v>0</v>
      </c>
      <c r="G58" s="10">
        <f t="shared" si="24"/>
        <v>0</v>
      </c>
      <c r="H58" s="10">
        <f t="shared" si="24"/>
        <v>0</v>
      </c>
      <c r="I58" s="10">
        <v>0</v>
      </c>
      <c r="J58" s="9">
        <v>0</v>
      </c>
      <c r="K58" s="11" t="s">
        <v>7</v>
      </c>
    </row>
    <row r="59" spans="1:14" ht="18.75" customHeight="1" x14ac:dyDescent="0.25">
      <c r="A59" s="24">
        <v>49</v>
      </c>
      <c r="B59" s="12" t="s">
        <v>2</v>
      </c>
      <c r="C59" s="10">
        <f t="shared" si="21"/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9">
        <v>0</v>
      </c>
      <c r="K59" s="11" t="s">
        <v>7</v>
      </c>
    </row>
    <row r="60" spans="1:14" ht="18.75" customHeight="1" x14ac:dyDescent="0.25">
      <c r="A60" s="24">
        <v>50</v>
      </c>
      <c r="B60" s="12" t="s">
        <v>1</v>
      </c>
      <c r="C60" s="10">
        <f t="shared" si="21"/>
        <v>116.2</v>
      </c>
      <c r="D60" s="10">
        <v>95</v>
      </c>
      <c r="E60" s="10">
        <v>21.2</v>
      </c>
      <c r="F60" s="10">
        <v>0</v>
      </c>
      <c r="G60" s="10">
        <v>0</v>
      </c>
      <c r="H60" s="10">
        <v>0</v>
      </c>
      <c r="I60" s="10">
        <v>0</v>
      </c>
      <c r="J60" s="9">
        <v>0</v>
      </c>
      <c r="K60" s="11" t="s">
        <v>7</v>
      </c>
      <c r="L60" s="26"/>
    </row>
    <row r="61" spans="1:14" ht="18.75" customHeight="1" x14ac:dyDescent="0.25">
      <c r="A61" s="24">
        <v>51</v>
      </c>
      <c r="B61" s="12" t="s">
        <v>12</v>
      </c>
      <c r="C61" s="10">
        <f t="shared" si="2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9">
        <v>0</v>
      </c>
      <c r="K61" s="11" t="s">
        <v>7</v>
      </c>
      <c r="L61" s="27"/>
    </row>
    <row r="62" spans="1:14" ht="96" customHeight="1" x14ac:dyDescent="0.25">
      <c r="A62" s="24">
        <v>52</v>
      </c>
      <c r="B62" s="12" t="s">
        <v>31</v>
      </c>
      <c r="C62" s="10">
        <f t="shared" si="21"/>
        <v>95</v>
      </c>
      <c r="D62" s="10">
        <f>SUM(D63:D65)</f>
        <v>95</v>
      </c>
      <c r="E62" s="10">
        <f t="shared" ref="E62:H62" si="25">E63+E64+E65</f>
        <v>0</v>
      </c>
      <c r="F62" s="10">
        <f t="shared" si="25"/>
        <v>0</v>
      </c>
      <c r="G62" s="10">
        <f t="shared" si="25"/>
        <v>0</v>
      </c>
      <c r="H62" s="10">
        <f t="shared" si="25"/>
        <v>0</v>
      </c>
      <c r="I62" s="10">
        <v>0</v>
      </c>
      <c r="J62" s="9">
        <v>0</v>
      </c>
      <c r="K62" s="11" t="s">
        <v>7</v>
      </c>
      <c r="M62" s="4"/>
    </row>
    <row r="63" spans="1:14" ht="18.75" customHeight="1" x14ac:dyDescent="0.25">
      <c r="A63" s="24">
        <v>53</v>
      </c>
      <c r="B63" s="12" t="s">
        <v>2</v>
      </c>
      <c r="C63" s="10">
        <f t="shared" si="21"/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9">
        <v>0</v>
      </c>
      <c r="K63" s="11" t="s">
        <v>7</v>
      </c>
    </row>
    <row r="64" spans="1:14" ht="18.75" customHeight="1" x14ac:dyDescent="0.25">
      <c r="A64" s="24">
        <v>54</v>
      </c>
      <c r="B64" s="12" t="s">
        <v>1</v>
      </c>
      <c r="C64" s="10">
        <f t="shared" si="21"/>
        <v>95</v>
      </c>
      <c r="D64" s="10">
        <v>95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9">
        <v>0</v>
      </c>
      <c r="K64" s="11" t="s">
        <v>7</v>
      </c>
      <c r="L64" s="26"/>
      <c r="N64" s="4"/>
    </row>
    <row r="65" spans="1:12" ht="18.75" customHeight="1" x14ac:dyDescent="0.25">
      <c r="A65" s="24">
        <v>55</v>
      </c>
      <c r="B65" s="12" t="s">
        <v>12</v>
      </c>
      <c r="C65" s="10">
        <f t="shared" si="21"/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9">
        <v>0</v>
      </c>
      <c r="K65" s="11"/>
      <c r="L65" s="27"/>
    </row>
    <row r="66" spans="1:12" ht="94.5" customHeight="1" x14ac:dyDescent="0.25">
      <c r="A66" s="24">
        <v>56</v>
      </c>
      <c r="B66" s="12" t="s">
        <v>45</v>
      </c>
      <c r="C66" s="10">
        <f t="shared" si="21"/>
        <v>0</v>
      </c>
      <c r="D66" s="10">
        <f>SUM(D67:D69)</f>
        <v>0</v>
      </c>
      <c r="E66" s="10">
        <f>E67+E68+E69</f>
        <v>0</v>
      </c>
      <c r="F66" s="10">
        <f t="shared" ref="F66:H66" si="26">F67+F68+F69</f>
        <v>0</v>
      </c>
      <c r="G66" s="10">
        <f t="shared" si="26"/>
        <v>0</v>
      </c>
      <c r="H66" s="10">
        <f t="shared" si="26"/>
        <v>0</v>
      </c>
      <c r="I66" s="10">
        <v>0</v>
      </c>
      <c r="J66" s="9">
        <v>0</v>
      </c>
      <c r="K66" s="11" t="s">
        <v>7</v>
      </c>
    </row>
    <row r="67" spans="1:12" ht="18.75" customHeight="1" x14ac:dyDescent="0.25">
      <c r="A67" s="24">
        <v>57</v>
      </c>
      <c r="B67" s="12" t="s">
        <v>2</v>
      </c>
      <c r="C67" s="10">
        <f t="shared" si="21"/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9">
        <v>0</v>
      </c>
      <c r="K67" s="11" t="s">
        <v>7</v>
      </c>
    </row>
    <row r="68" spans="1:12" ht="18.75" customHeight="1" x14ac:dyDescent="0.25">
      <c r="A68" s="24">
        <v>58</v>
      </c>
      <c r="B68" s="12" t="s">
        <v>1</v>
      </c>
      <c r="C68" s="10">
        <f t="shared" si="21"/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9">
        <v>0</v>
      </c>
      <c r="K68" s="11" t="s">
        <v>7</v>
      </c>
      <c r="L68" s="26"/>
    </row>
    <row r="69" spans="1:12" ht="18.75" customHeight="1" x14ac:dyDescent="0.25">
      <c r="A69" s="24">
        <v>59</v>
      </c>
      <c r="B69" s="12" t="s">
        <v>12</v>
      </c>
      <c r="C69" s="10">
        <f t="shared" si="21"/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9">
        <v>0</v>
      </c>
      <c r="K69" s="11"/>
      <c r="L69" s="27"/>
    </row>
    <row r="70" spans="1:12" ht="93.75" customHeight="1" x14ac:dyDescent="0.25">
      <c r="A70" s="24">
        <v>60</v>
      </c>
      <c r="B70" s="12" t="s">
        <v>44</v>
      </c>
      <c r="C70" s="10">
        <f t="shared" si="21"/>
        <v>0</v>
      </c>
      <c r="D70" s="10">
        <f>SUM(D71:D73)</f>
        <v>0</v>
      </c>
      <c r="E70" s="10">
        <f t="shared" ref="E70:H70" si="27">E71+E72+E73</f>
        <v>0</v>
      </c>
      <c r="F70" s="10">
        <f t="shared" si="27"/>
        <v>0</v>
      </c>
      <c r="G70" s="10">
        <f t="shared" si="27"/>
        <v>0</v>
      </c>
      <c r="H70" s="10">
        <f t="shared" si="27"/>
        <v>0</v>
      </c>
      <c r="I70" s="10">
        <v>0</v>
      </c>
      <c r="J70" s="9">
        <v>0</v>
      </c>
      <c r="K70" s="11" t="s">
        <v>7</v>
      </c>
    </row>
    <row r="71" spans="1:12" ht="18.75" customHeight="1" x14ac:dyDescent="0.25">
      <c r="A71" s="24">
        <v>61</v>
      </c>
      <c r="B71" s="12" t="s">
        <v>2</v>
      </c>
      <c r="C71" s="10">
        <f t="shared" si="21"/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9">
        <v>0</v>
      </c>
      <c r="K71" s="11" t="s">
        <v>7</v>
      </c>
    </row>
    <row r="72" spans="1:12" ht="18.75" customHeight="1" x14ac:dyDescent="0.25">
      <c r="A72" s="24">
        <v>62</v>
      </c>
      <c r="B72" s="12" t="s">
        <v>1</v>
      </c>
      <c r="C72" s="10">
        <f t="shared" si="21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9">
        <v>0</v>
      </c>
      <c r="K72" s="11" t="s">
        <v>7</v>
      </c>
      <c r="L72" s="26"/>
    </row>
    <row r="73" spans="1:12" ht="18.75" customHeight="1" x14ac:dyDescent="0.25">
      <c r="A73" s="24">
        <v>63</v>
      </c>
      <c r="B73" s="12" t="s">
        <v>12</v>
      </c>
      <c r="C73" s="10">
        <f t="shared" si="21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9">
        <v>0</v>
      </c>
      <c r="K73" s="11"/>
      <c r="L73" s="27"/>
    </row>
    <row r="74" spans="1:12" ht="78" customHeight="1" x14ac:dyDescent="0.25">
      <c r="A74" s="24">
        <v>64</v>
      </c>
      <c r="B74" s="12" t="s">
        <v>23</v>
      </c>
      <c r="C74" s="10">
        <f t="shared" si="21"/>
        <v>4700</v>
      </c>
      <c r="D74" s="10">
        <f>SUM(D75:D77)</f>
        <v>0</v>
      </c>
      <c r="E74" s="10">
        <f t="shared" ref="E74:H74" si="28">E75+E76+E77</f>
        <v>0</v>
      </c>
      <c r="F74" s="10">
        <f t="shared" si="28"/>
        <v>4700</v>
      </c>
      <c r="G74" s="10">
        <f t="shared" si="28"/>
        <v>0</v>
      </c>
      <c r="H74" s="10">
        <f t="shared" si="28"/>
        <v>0</v>
      </c>
      <c r="I74" s="10">
        <v>0</v>
      </c>
      <c r="J74" s="9">
        <v>0</v>
      </c>
      <c r="K74" s="11" t="s">
        <v>7</v>
      </c>
    </row>
    <row r="75" spans="1:12" ht="18.75" customHeight="1" x14ac:dyDescent="0.25">
      <c r="A75" s="24">
        <v>65</v>
      </c>
      <c r="B75" s="12" t="s">
        <v>2</v>
      </c>
      <c r="C75" s="10">
        <f t="shared" si="21"/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9">
        <v>0</v>
      </c>
      <c r="K75" s="11" t="s">
        <v>7</v>
      </c>
    </row>
    <row r="76" spans="1:12" ht="18.75" customHeight="1" x14ac:dyDescent="0.25">
      <c r="A76" s="24">
        <v>66</v>
      </c>
      <c r="B76" s="12" t="s">
        <v>1</v>
      </c>
      <c r="C76" s="10">
        <f t="shared" si="21"/>
        <v>4700</v>
      </c>
      <c r="D76" s="10">
        <v>0</v>
      </c>
      <c r="E76" s="10">
        <v>0</v>
      </c>
      <c r="F76" s="10">
        <v>4700</v>
      </c>
      <c r="G76" s="10">
        <v>0</v>
      </c>
      <c r="H76" s="10">
        <v>0</v>
      </c>
      <c r="I76" s="10">
        <v>0</v>
      </c>
      <c r="J76" s="9">
        <v>0</v>
      </c>
      <c r="K76" s="11" t="s">
        <v>7</v>
      </c>
    </row>
    <row r="77" spans="1:12" ht="18.75" customHeight="1" x14ac:dyDescent="0.25">
      <c r="A77" s="24">
        <v>67</v>
      </c>
      <c r="B77" s="12" t="s">
        <v>12</v>
      </c>
      <c r="C77" s="10">
        <f t="shared" si="21"/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9">
        <v>0</v>
      </c>
      <c r="K77" s="11"/>
    </row>
    <row r="78" spans="1:12" ht="96" customHeight="1" x14ac:dyDescent="0.25">
      <c r="A78" s="24">
        <v>68</v>
      </c>
      <c r="B78" s="12" t="s">
        <v>32</v>
      </c>
      <c r="C78" s="10">
        <f t="shared" si="21"/>
        <v>4700</v>
      </c>
      <c r="D78" s="10">
        <f>SUM(D79:D81)</f>
        <v>0</v>
      </c>
      <c r="E78" s="10">
        <f t="shared" ref="E78:H78" si="29">E79+E80+E81</f>
        <v>0</v>
      </c>
      <c r="F78" s="10">
        <f t="shared" si="29"/>
        <v>0</v>
      </c>
      <c r="G78" s="10">
        <f t="shared" si="29"/>
        <v>4700</v>
      </c>
      <c r="H78" s="10">
        <f t="shared" si="29"/>
        <v>0</v>
      </c>
      <c r="I78" s="10">
        <v>0</v>
      </c>
      <c r="J78" s="9">
        <v>0</v>
      </c>
      <c r="K78" s="11" t="s">
        <v>7</v>
      </c>
    </row>
    <row r="79" spans="1:12" ht="18.75" customHeight="1" x14ac:dyDescent="0.25">
      <c r="A79" s="24">
        <v>69</v>
      </c>
      <c r="B79" s="12" t="s">
        <v>2</v>
      </c>
      <c r="C79" s="10">
        <f t="shared" si="21"/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9">
        <v>0</v>
      </c>
      <c r="K79" s="11" t="s">
        <v>7</v>
      </c>
    </row>
    <row r="80" spans="1:12" ht="18.75" customHeight="1" x14ac:dyDescent="0.25">
      <c r="A80" s="24">
        <v>70</v>
      </c>
      <c r="B80" s="12" t="s">
        <v>1</v>
      </c>
      <c r="C80" s="10">
        <f t="shared" ref="C80:C111" si="30">D80+E80+F80+G80+H80</f>
        <v>4700</v>
      </c>
      <c r="D80" s="10">
        <v>0</v>
      </c>
      <c r="E80" s="10">
        <v>0</v>
      </c>
      <c r="F80" s="10">
        <v>0</v>
      </c>
      <c r="G80" s="10">
        <v>4700</v>
      </c>
      <c r="H80" s="10">
        <v>0</v>
      </c>
      <c r="I80" s="10">
        <v>0</v>
      </c>
      <c r="J80" s="9">
        <v>0</v>
      </c>
      <c r="K80" s="11" t="s">
        <v>7</v>
      </c>
    </row>
    <row r="81" spans="1:11" ht="18.75" customHeight="1" x14ac:dyDescent="0.25">
      <c r="A81" s="24">
        <v>71</v>
      </c>
      <c r="B81" s="12" t="s">
        <v>12</v>
      </c>
      <c r="C81" s="10">
        <f t="shared" si="30"/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9">
        <v>0</v>
      </c>
      <c r="K81" s="11"/>
    </row>
    <row r="82" spans="1:11" ht="96" customHeight="1" x14ac:dyDescent="0.25">
      <c r="A82" s="24">
        <v>72</v>
      </c>
      <c r="B82" s="12" t="s">
        <v>33</v>
      </c>
      <c r="C82" s="10">
        <f t="shared" si="30"/>
        <v>1500</v>
      </c>
      <c r="D82" s="10">
        <f>SUM(D83:D85)</f>
        <v>0</v>
      </c>
      <c r="E82" s="10">
        <f t="shared" ref="E82:H82" si="31">E83+E84+E85</f>
        <v>0</v>
      </c>
      <c r="F82" s="10">
        <f t="shared" si="31"/>
        <v>0</v>
      </c>
      <c r="G82" s="10">
        <f t="shared" si="31"/>
        <v>1500</v>
      </c>
      <c r="H82" s="10">
        <f t="shared" si="31"/>
        <v>0</v>
      </c>
      <c r="I82" s="10">
        <v>0</v>
      </c>
      <c r="J82" s="9">
        <v>0</v>
      </c>
      <c r="K82" s="11" t="s">
        <v>7</v>
      </c>
    </row>
    <row r="83" spans="1:11" ht="18.75" customHeight="1" x14ac:dyDescent="0.25">
      <c r="A83" s="24">
        <v>73</v>
      </c>
      <c r="B83" s="12" t="s">
        <v>2</v>
      </c>
      <c r="C83" s="10">
        <f t="shared" si="30"/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9">
        <v>0</v>
      </c>
      <c r="K83" s="11" t="s">
        <v>7</v>
      </c>
    </row>
    <row r="84" spans="1:11" ht="18.75" customHeight="1" x14ac:dyDescent="0.25">
      <c r="A84" s="24">
        <v>74</v>
      </c>
      <c r="B84" s="12" t="s">
        <v>1</v>
      </c>
      <c r="C84" s="10">
        <f t="shared" si="30"/>
        <v>1500</v>
      </c>
      <c r="D84" s="10">
        <v>0</v>
      </c>
      <c r="E84" s="10">
        <v>0</v>
      </c>
      <c r="F84" s="10">
        <v>0</v>
      </c>
      <c r="G84" s="10">
        <v>1500</v>
      </c>
      <c r="H84" s="10">
        <v>0</v>
      </c>
      <c r="I84" s="10">
        <v>0</v>
      </c>
      <c r="J84" s="9">
        <v>0</v>
      </c>
      <c r="K84" s="11" t="s">
        <v>7</v>
      </c>
    </row>
    <row r="85" spans="1:11" ht="18.75" customHeight="1" x14ac:dyDescent="0.25">
      <c r="A85" s="24">
        <v>75</v>
      </c>
      <c r="B85" s="12" t="s">
        <v>12</v>
      </c>
      <c r="C85" s="10">
        <f t="shared" si="30"/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9">
        <v>0</v>
      </c>
      <c r="K85" s="11"/>
    </row>
    <row r="86" spans="1:11" ht="95.25" customHeight="1" x14ac:dyDescent="0.25">
      <c r="A86" s="24">
        <v>76</v>
      </c>
      <c r="B86" s="12" t="s">
        <v>34</v>
      </c>
      <c r="C86" s="10">
        <f t="shared" si="30"/>
        <v>1500</v>
      </c>
      <c r="D86" s="10">
        <f>SUM(D87:D89)</f>
        <v>0</v>
      </c>
      <c r="E86" s="10">
        <f t="shared" ref="E86:H86" si="32">E87+E88+E89</f>
        <v>0</v>
      </c>
      <c r="F86" s="10">
        <f t="shared" si="32"/>
        <v>0</v>
      </c>
      <c r="G86" s="10">
        <f t="shared" si="32"/>
        <v>1500</v>
      </c>
      <c r="H86" s="10">
        <f t="shared" si="32"/>
        <v>0</v>
      </c>
      <c r="I86" s="10">
        <v>0</v>
      </c>
      <c r="J86" s="9">
        <v>0</v>
      </c>
      <c r="K86" s="11" t="s">
        <v>7</v>
      </c>
    </row>
    <row r="87" spans="1:11" ht="18.75" customHeight="1" x14ac:dyDescent="0.25">
      <c r="A87" s="24">
        <v>77</v>
      </c>
      <c r="B87" s="12" t="s">
        <v>2</v>
      </c>
      <c r="C87" s="10">
        <f t="shared" si="30"/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9">
        <v>0</v>
      </c>
      <c r="K87" s="11" t="s">
        <v>7</v>
      </c>
    </row>
    <row r="88" spans="1:11" ht="18.75" customHeight="1" x14ac:dyDescent="0.25">
      <c r="A88" s="24">
        <v>78</v>
      </c>
      <c r="B88" s="12" t="s">
        <v>1</v>
      </c>
      <c r="C88" s="10">
        <f t="shared" si="30"/>
        <v>1500</v>
      </c>
      <c r="D88" s="10">
        <v>0</v>
      </c>
      <c r="E88" s="10">
        <v>0</v>
      </c>
      <c r="F88" s="10">
        <v>0</v>
      </c>
      <c r="G88" s="10">
        <v>1500</v>
      </c>
      <c r="H88" s="10">
        <v>0</v>
      </c>
      <c r="I88" s="10">
        <v>0</v>
      </c>
      <c r="J88" s="9">
        <v>0</v>
      </c>
      <c r="K88" s="11" t="s">
        <v>7</v>
      </c>
    </row>
    <row r="89" spans="1:11" ht="18.75" customHeight="1" x14ac:dyDescent="0.25">
      <c r="A89" s="24">
        <v>79</v>
      </c>
      <c r="B89" s="12" t="s">
        <v>12</v>
      </c>
      <c r="C89" s="10">
        <f t="shared" si="30"/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9">
        <v>0</v>
      </c>
      <c r="K89" s="11"/>
    </row>
    <row r="90" spans="1:11" ht="95.25" customHeight="1" x14ac:dyDescent="0.25">
      <c r="A90" s="24">
        <v>80</v>
      </c>
      <c r="B90" s="12" t="s">
        <v>35</v>
      </c>
      <c r="C90" s="10">
        <f t="shared" si="30"/>
        <v>2550</v>
      </c>
      <c r="D90" s="10">
        <f>SUM(D91:D93)</f>
        <v>0</v>
      </c>
      <c r="E90" s="10">
        <f t="shared" ref="E90:H90" si="33">E91+E92+E93</f>
        <v>0</v>
      </c>
      <c r="F90" s="10">
        <f t="shared" si="33"/>
        <v>0</v>
      </c>
      <c r="G90" s="10">
        <f t="shared" si="33"/>
        <v>2550</v>
      </c>
      <c r="H90" s="10">
        <f t="shared" si="33"/>
        <v>0</v>
      </c>
      <c r="I90" s="10">
        <v>0</v>
      </c>
      <c r="J90" s="9">
        <v>0</v>
      </c>
      <c r="K90" s="11" t="s">
        <v>7</v>
      </c>
    </row>
    <row r="91" spans="1:11" ht="18.75" customHeight="1" x14ac:dyDescent="0.25">
      <c r="A91" s="24">
        <v>81</v>
      </c>
      <c r="B91" s="12" t="s">
        <v>2</v>
      </c>
      <c r="C91" s="10">
        <f t="shared" si="30"/>
        <v>0</v>
      </c>
      <c r="D91" s="10">
        <v>0</v>
      </c>
      <c r="E91" s="10">
        <v>0</v>
      </c>
      <c r="F91" s="10">
        <v>0</v>
      </c>
      <c r="G91" s="10"/>
      <c r="H91" s="10">
        <v>0</v>
      </c>
      <c r="I91" s="10">
        <v>0</v>
      </c>
      <c r="J91" s="9">
        <v>0</v>
      </c>
      <c r="K91" s="11" t="s">
        <v>7</v>
      </c>
    </row>
    <row r="92" spans="1:11" ht="18.75" customHeight="1" x14ac:dyDescent="0.25">
      <c r="A92" s="24">
        <v>82</v>
      </c>
      <c r="B92" s="12" t="s">
        <v>1</v>
      </c>
      <c r="C92" s="10">
        <f t="shared" si="30"/>
        <v>2550</v>
      </c>
      <c r="D92" s="10">
        <v>0</v>
      </c>
      <c r="E92" s="10">
        <v>0</v>
      </c>
      <c r="F92" s="10">
        <v>0</v>
      </c>
      <c r="G92" s="10">
        <v>2550</v>
      </c>
      <c r="H92" s="10">
        <v>0</v>
      </c>
      <c r="I92" s="10">
        <v>0</v>
      </c>
      <c r="J92" s="9">
        <v>0</v>
      </c>
      <c r="K92" s="11" t="s">
        <v>7</v>
      </c>
    </row>
    <row r="93" spans="1:11" ht="18.75" customHeight="1" x14ac:dyDescent="0.25">
      <c r="A93" s="24">
        <v>83</v>
      </c>
      <c r="B93" s="12" t="s">
        <v>12</v>
      </c>
      <c r="C93" s="10">
        <f t="shared" si="30"/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9">
        <v>0</v>
      </c>
      <c r="K93" s="11"/>
    </row>
    <row r="94" spans="1:11" ht="96" customHeight="1" x14ac:dyDescent="0.25">
      <c r="A94" s="24">
        <v>84</v>
      </c>
      <c r="B94" s="12" t="s">
        <v>25</v>
      </c>
      <c r="C94" s="10">
        <f t="shared" si="30"/>
        <v>2400</v>
      </c>
      <c r="D94" s="10">
        <f>SUM(D95:D97)</f>
        <v>0</v>
      </c>
      <c r="E94" s="10">
        <f t="shared" ref="E94:H94" si="34">E95+E96+E97</f>
        <v>0</v>
      </c>
      <c r="F94" s="10">
        <f t="shared" si="34"/>
        <v>0</v>
      </c>
      <c r="G94" s="10">
        <f t="shared" si="34"/>
        <v>2400</v>
      </c>
      <c r="H94" s="10">
        <f t="shared" si="34"/>
        <v>0</v>
      </c>
      <c r="I94" s="10">
        <v>0</v>
      </c>
      <c r="J94" s="9">
        <v>0</v>
      </c>
      <c r="K94" s="11" t="s">
        <v>7</v>
      </c>
    </row>
    <row r="95" spans="1:11" ht="18.75" customHeight="1" x14ac:dyDescent="0.25">
      <c r="A95" s="24">
        <v>85</v>
      </c>
      <c r="B95" s="12" t="s">
        <v>2</v>
      </c>
      <c r="C95" s="10">
        <f t="shared" si="30"/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9">
        <v>0</v>
      </c>
      <c r="K95" s="11" t="s">
        <v>7</v>
      </c>
    </row>
    <row r="96" spans="1:11" ht="18.75" customHeight="1" x14ac:dyDescent="0.25">
      <c r="A96" s="24">
        <v>86</v>
      </c>
      <c r="B96" s="12" t="s">
        <v>1</v>
      </c>
      <c r="C96" s="10">
        <f t="shared" si="30"/>
        <v>2400</v>
      </c>
      <c r="D96" s="10">
        <v>0</v>
      </c>
      <c r="E96" s="10">
        <v>0</v>
      </c>
      <c r="F96" s="10">
        <v>0</v>
      </c>
      <c r="G96" s="10">
        <v>2400</v>
      </c>
      <c r="H96" s="10">
        <v>0</v>
      </c>
      <c r="I96" s="10">
        <v>0</v>
      </c>
      <c r="J96" s="9">
        <v>0</v>
      </c>
      <c r="K96" s="11" t="s">
        <v>7</v>
      </c>
    </row>
    <row r="97" spans="1:11" ht="18.75" customHeight="1" x14ac:dyDescent="0.25">
      <c r="A97" s="24">
        <v>87</v>
      </c>
      <c r="B97" s="12" t="s">
        <v>12</v>
      </c>
      <c r="C97" s="10">
        <f t="shared" si="30"/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9">
        <v>0</v>
      </c>
      <c r="K97" s="11"/>
    </row>
    <row r="98" spans="1:11" ht="94.5" customHeight="1" x14ac:dyDescent="0.25">
      <c r="A98" s="24">
        <v>88</v>
      </c>
      <c r="B98" s="12" t="s">
        <v>36</v>
      </c>
      <c r="C98" s="10">
        <f t="shared" si="30"/>
        <v>1500</v>
      </c>
      <c r="D98" s="10">
        <f>SUM(D99:D101)</f>
        <v>0</v>
      </c>
      <c r="E98" s="10">
        <f t="shared" ref="E98:H98" si="35">E99+E100+E101</f>
        <v>0</v>
      </c>
      <c r="F98" s="10">
        <f t="shared" si="35"/>
        <v>0</v>
      </c>
      <c r="G98" s="10">
        <f t="shared" si="35"/>
        <v>1500</v>
      </c>
      <c r="H98" s="10">
        <f t="shared" si="35"/>
        <v>0</v>
      </c>
      <c r="I98" s="10">
        <v>0</v>
      </c>
      <c r="J98" s="9">
        <v>0</v>
      </c>
      <c r="K98" s="11" t="s">
        <v>7</v>
      </c>
    </row>
    <row r="99" spans="1:11" ht="18.75" customHeight="1" x14ac:dyDescent="0.25">
      <c r="A99" s="24">
        <v>89</v>
      </c>
      <c r="B99" s="12" t="s">
        <v>2</v>
      </c>
      <c r="C99" s="10">
        <f t="shared" si="30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9">
        <v>0</v>
      </c>
      <c r="K99" s="11" t="s">
        <v>7</v>
      </c>
    </row>
    <row r="100" spans="1:11" ht="18.75" customHeight="1" x14ac:dyDescent="0.25">
      <c r="A100" s="24">
        <v>90</v>
      </c>
      <c r="B100" s="12" t="s">
        <v>1</v>
      </c>
      <c r="C100" s="10">
        <f t="shared" si="30"/>
        <v>1500</v>
      </c>
      <c r="D100" s="10">
        <v>0</v>
      </c>
      <c r="E100" s="10">
        <v>0</v>
      </c>
      <c r="F100" s="10">
        <v>0</v>
      </c>
      <c r="G100" s="10">
        <v>1500</v>
      </c>
      <c r="H100" s="10">
        <v>0</v>
      </c>
      <c r="I100" s="10">
        <v>0</v>
      </c>
      <c r="J100" s="9">
        <v>0</v>
      </c>
      <c r="K100" s="11" t="s">
        <v>7</v>
      </c>
    </row>
    <row r="101" spans="1:11" ht="18.75" customHeight="1" x14ac:dyDescent="0.25">
      <c r="A101" s="24">
        <v>91</v>
      </c>
      <c r="B101" s="12" t="s">
        <v>12</v>
      </c>
      <c r="C101" s="10">
        <f t="shared" si="30"/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9">
        <v>0</v>
      </c>
      <c r="K101" s="11"/>
    </row>
    <row r="102" spans="1:11" ht="74.25" customHeight="1" x14ac:dyDescent="0.25">
      <c r="A102" s="24">
        <v>92</v>
      </c>
      <c r="B102" s="12" t="s">
        <v>26</v>
      </c>
      <c r="C102" s="10">
        <f t="shared" si="30"/>
        <v>4500</v>
      </c>
      <c r="D102" s="10">
        <f>SUM(D103:D105)</f>
        <v>0</v>
      </c>
      <c r="E102" s="10">
        <f t="shared" ref="E102:H102" si="36">E103+E104+E105</f>
        <v>0</v>
      </c>
      <c r="F102" s="10">
        <f t="shared" si="36"/>
        <v>0</v>
      </c>
      <c r="G102" s="10">
        <f t="shared" si="36"/>
        <v>0</v>
      </c>
      <c r="H102" s="10">
        <f t="shared" si="36"/>
        <v>4500</v>
      </c>
      <c r="I102" s="10">
        <v>0</v>
      </c>
      <c r="J102" s="9">
        <v>0</v>
      </c>
      <c r="K102" s="11" t="s">
        <v>7</v>
      </c>
    </row>
    <row r="103" spans="1:11" ht="18.75" customHeight="1" x14ac:dyDescent="0.25">
      <c r="A103" s="24">
        <v>93</v>
      </c>
      <c r="B103" s="12" t="s">
        <v>2</v>
      </c>
      <c r="C103" s="10">
        <f t="shared" si="30"/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9">
        <v>0</v>
      </c>
      <c r="K103" s="11" t="s">
        <v>7</v>
      </c>
    </row>
    <row r="104" spans="1:11" ht="18.75" customHeight="1" x14ac:dyDescent="0.25">
      <c r="A104" s="24">
        <v>94</v>
      </c>
      <c r="B104" s="12" t="s">
        <v>1</v>
      </c>
      <c r="C104" s="10">
        <f t="shared" si="30"/>
        <v>4500</v>
      </c>
      <c r="D104" s="10">
        <v>0</v>
      </c>
      <c r="E104" s="10">
        <v>0</v>
      </c>
      <c r="F104" s="10">
        <v>0</v>
      </c>
      <c r="G104" s="10">
        <v>0</v>
      </c>
      <c r="H104" s="10">
        <v>4500</v>
      </c>
      <c r="I104" s="10">
        <v>0</v>
      </c>
      <c r="J104" s="9">
        <v>0</v>
      </c>
      <c r="K104" s="11" t="s">
        <v>7</v>
      </c>
    </row>
    <row r="105" spans="1:11" ht="18.75" customHeight="1" x14ac:dyDescent="0.25">
      <c r="A105" s="24">
        <v>95</v>
      </c>
      <c r="B105" s="12" t="s">
        <v>12</v>
      </c>
      <c r="C105" s="10">
        <f t="shared" si="30"/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9">
        <v>0</v>
      </c>
      <c r="K105" s="11"/>
    </row>
    <row r="106" spans="1:11" ht="93.75" customHeight="1" x14ac:dyDescent="0.25">
      <c r="A106" s="24">
        <v>96</v>
      </c>
      <c r="B106" s="12" t="s">
        <v>27</v>
      </c>
      <c r="C106" s="10">
        <f t="shared" si="30"/>
        <v>4500</v>
      </c>
      <c r="D106" s="10">
        <f>SUM(D107:D109)</f>
        <v>0</v>
      </c>
      <c r="E106" s="10">
        <f t="shared" ref="E106:H106" si="37">E107+E108+E109</f>
        <v>0</v>
      </c>
      <c r="F106" s="10">
        <f t="shared" si="37"/>
        <v>0</v>
      </c>
      <c r="G106" s="10">
        <f t="shared" si="37"/>
        <v>0</v>
      </c>
      <c r="H106" s="10">
        <f t="shared" si="37"/>
        <v>4500</v>
      </c>
      <c r="I106" s="10">
        <v>0</v>
      </c>
      <c r="J106" s="9">
        <v>0</v>
      </c>
      <c r="K106" s="11" t="s">
        <v>7</v>
      </c>
    </row>
    <row r="107" spans="1:11" ht="18.75" customHeight="1" x14ac:dyDescent="0.25">
      <c r="A107" s="24">
        <v>97</v>
      </c>
      <c r="B107" s="12" t="s">
        <v>2</v>
      </c>
      <c r="C107" s="10">
        <f t="shared" si="30"/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9">
        <v>0</v>
      </c>
      <c r="K107" s="11" t="s">
        <v>7</v>
      </c>
    </row>
    <row r="108" spans="1:11" ht="18.75" customHeight="1" x14ac:dyDescent="0.25">
      <c r="A108" s="24">
        <v>98</v>
      </c>
      <c r="B108" s="12" t="s">
        <v>1</v>
      </c>
      <c r="C108" s="10">
        <f t="shared" si="30"/>
        <v>4500</v>
      </c>
      <c r="D108" s="10">
        <v>0</v>
      </c>
      <c r="E108" s="10">
        <v>0</v>
      </c>
      <c r="F108" s="10">
        <v>0</v>
      </c>
      <c r="G108" s="10">
        <v>0</v>
      </c>
      <c r="H108" s="10">
        <v>4500</v>
      </c>
      <c r="I108" s="10">
        <v>0</v>
      </c>
      <c r="J108" s="9">
        <v>0</v>
      </c>
      <c r="K108" s="11" t="s">
        <v>7</v>
      </c>
    </row>
    <row r="109" spans="1:11" ht="18.75" customHeight="1" x14ac:dyDescent="0.25">
      <c r="A109" s="24">
        <v>99</v>
      </c>
      <c r="B109" s="12" t="s">
        <v>12</v>
      </c>
      <c r="C109" s="10">
        <f t="shared" si="30"/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9">
        <v>0</v>
      </c>
      <c r="K109" s="11"/>
    </row>
    <row r="110" spans="1:11" ht="93.75" customHeight="1" x14ac:dyDescent="0.25">
      <c r="A110" s="24">
        <v>100</v>
      </c>
      <c r="B110" s="12" t="s">
        <v>37</v>
      </c>
      <c r="C110" s="10">
        <f t="shared" si="30"/>
        <v>1200</v>
      </c>
      <c r="D110" s="10">
        <f>SUM(D111:D113)</f>
        <v>0</v>
      </c>
      <c r="E110" s="10">
        <f t="shared" ref="E110:H110" si="38">E111+E112+E113</f>
        <v>0</v>
      </c>
      <c r="F110" s="10">
        <f t="shared" si="38"/>
        <v>0</v>
      </c>
      <c r="G110" s="10">
        <f t="shared" si="38"/>
        <v>0</v>
      </c>
      <c r="H110" s="10">
        <f t="shared" si="38"/>
        <v>1200</v>
      </c>
      <c r="I110" s="10">
        <v>0</v>
      </c>
      <c r="J110" s="9">
        <v>0</v>
      </c>
      <c r="K110" s="11" t="s">
        <v>7</v>
      </c>
    </row>
    <row r="111" spans="1:11" ht="18.75" customHeight="1" x14ac:dyDescent="0.25">
      <c r="A111" s="24">
        <v>101</v>
      </c>
      <c r="B111" s="12" t="s">
        <v>2</v>
      </c>
      <c r="C111" s="10">
        <f t="shared" si="30"/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9">
        <v>0</v>
      </c>
      <c r="K111" s="11" t="s">
        <v>7</v>
      </c>
    </row>
    <row r="112" spans="1:11" ht="18.75" customHeight="1" x14ac:dyDescent="0.25">
      <c r="A112" s="24">
        <v>102</v>
      </c>
      <c r="B112" s="12" t="s">
        <v>1</v>
      </c>
      <c r="C112" s="10">
        <f t="shared" ref="C112:C143" si="39">D112+E112+F112+G112+H112</f>
        <v>1200</v>
      </c>
      <c r="D112" s="10">
        <v>0</v>
      </c>
      <c r="E112" s="10">
        <v>0</v>
      </c>
      <c r="F112" s="10">
        <v>0</v>
      </c>
      <c r="G112" s="10">
        <v>0</v>
      </c>
      <c r="H112" s="10">
        <v>1200</v>
      </c>
      <c r="I112" s="10">
        <v>0</v>
      </c>
      <c r="J112" s="9">
        <v>0</v>
      </c>
      <c r="K112" s="11" t="s">
        <v>7</v>
      </c>
    </row>
    <row r="113" spans="1:11" ht="18.75" customHeight="1" x14ac:dyDescent="0.25">
      <c r="A113" s="24">
        <v>103</v>
      </c>
      <c r="B113" s="12" t="s">
        <v>12</v>
      </c>
      <c r="C113" s="10">
        <f t="shared" si="39"/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9">
        <v>0</v>
      </c>
      <c r="K113" s="11" t="s">
        <v>7</v>
      </c>
    </row>
    <row r="114" spans="1:11" ht="93" customHeight="1" x14ac:dyDescent="0.25">
      <c r="A114" s="24">
        <v>104</v>
      </c>
      <c r="B114" s="12" t="s">
        <v>38</v>
      </c>
      <c r="C114" s="10">
        <f t="shared" si="39"/>
        <v>2500</v>
      </c>
      <c r="D114" s="10">
        <f>SUM(D115:D117)</f>
        <v>0</v>
      </c>
      <c r="E114" s="10">
        <f t="shared" ref="E114:H114" si="40">E115+E116+E117</f>
        <v>0</v>
      </c>
      <c r="F114" s="10">
        <f t="shared" si="40"/>
        <v>0</v>
      </c>
      <c r="G114" s="10">
        <f t="shared" si="40"/>
        <v>0</v>
      </c>
      <c r="H114" s="10">
        <f t="shared" si="40"/>
        <v>2500</v>
      </c>
      <c r="I114" s="10">
        <v>0</v>
      </c>
      <c r="J114" s="9">
        <v>0</v>
      </c>
      <c r="K114" s="11" t="s">
        <v>7</v>
      </c>
    </row>
    <row r="115" spans="1:11" ht="18.75" customHeight="1" x14ac:dyDescent="0.25">
      <c r="A115" s="24">
        <v>105</v>
      </c>
      <c r="B115" s="12" t="s">
        <v>2</v>
      </c>
      <c r="C115" s="10">
        <f t="shared" si="39"/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9">
        <v>0</v>
      </c>
      <c r="K115" s="11" t="s">
        <v>7</v>
      </c>
    </row>
    <row r="116" spans="1:11" ht="18.75" customHeight="1" x14ac:dyDescent="0.25">
      <c r="A116" s="24">
        <v>106</v>
      </c>
      <c r="B116" s="12" t="s">
        <v>1</v>
      </c>
      <c r="C116" s="10">
        <f t="shared" si="39"/>
        <v>2500</v>
      </c>
      <c r="D116" s="10">
        <v>0</v>
      </c>
      <c r="E116" s="10">
        <v>0</v>
      </c>
      <c r="F116" s="10">
        <v>0</v>
      </c>
      <c r="G116" s="10">
        <v>0</v>
      </c>
      <c r="H116" s="10">
        <v>2500</v>
      </c>
      <c r="I116" s="10">
        <v>0</v>
      </c>
      <c r="J116" s="9">
        <v>0</v>
      </c>
      <c r="K116" s="11" t="s">
        <v>7</v>
      </c>
    </row>
    <row r="117" spans="1:11" ht="18.75" customHeight="1" x14ac:dyDescent="0.25">
      <c r="A117" s="24">
        <v>107</v>
      </c>
      <c r="B117" s="12" t="s">
        <v>12</v>
      </c>
      <c r="C117" s="10">
        <f t="shared" si="39"/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9">
        <v>0</v>
      </c>
      <c r="K117" s="11" t="s">
        <v>7</v>
      </c>
    </row>
    <row r="118" spans="1:11" ht="113.25" customHeight="1" x14ac:dyDescent="0.25">
      <c r="A118" s="24">
        <v>108</v>
      </c>
      <c r="B118" s="12" t="s">
        <v>40</v>
      </c>
      <c r="C118" s="10">
        <f t="shared" si="39"/>
        <v>2500</v>
      </c>
      <c r="D118" s="10">
        <f>SUM(D119:D121)</f>
        <v>0</v>
      </c>
      <c r="E118" s="10">
        <f t="shared" ref="E118:H118" si="41">E119+E120+E121</f>
        <v>0</v>
      </c>
      <c r="F118" s="10">
        <f t="shared" si="41"/>
        <v>0</v>
      </c>
      <c r="G118" s="10">
        <f t="shared" si="41"/>
        <v>2500</v>
      </c>
      <c r="H118" s="10">
        <f t="shared" si="41"/>
        <v>0</v>
      </c>
      <c r="I118" s="10">
        <v>0</v>
      </c>
      <c r="J118" s="9">
        <v>0</v>
      </c>
      <c r="K118" s="11" t="s">
        <v>7</v>
      </c>
    </row>
    <row r="119" spans="1:11" ht="18.75" customHeight="1" x14ac:dyDescent="0.25">
      <c r="A119" s="24">
        <v>109</v>
      </c>
      <c r="B119" s="12" t="s">
        <v>2</v>
      </c>
      <c r="C119" s="10">
        <f t="shared" si="39"/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9">
        <v>0</v>
      </c>
      <c r="K119" s="11" t="s">
        <v>7</v>
      </c>
    </row>
    <row r="120" spans="1:11" ht="18.75" customHeight="1" x14ac:dyDescent="0.25">
      <c r="A120" s="24">
        <v>110</v>
      </c>
      <c r="B120" s="12" t="s">
        <v>1</v>
      </c>
      <c r="C120" s="10">
        <f t="shared" si="39"/>
        <v>2500</v>
      </c>
      <c r="D120" s="10">
        <v>0</v>
      </c>
      <c r="E120" s="10">
        <v>0</v>
      </c>
      <c r="F120" s="10">
        <v>0</v>
      </c>
      <c r="G120" s="10">
        <v>2500</v>
      </c>
      <c r="H120" s="10">
        <v>0</v>
      </c>
      <c r="I120" s="10">
        <v>0</v>
      </c>
      <c r="J120" s="9">
        <v>0</v>
      </c>
      <c r="K120" s="11" t="s">
        <v>7</v>
      </c>
    </row>
    <row r="121" spans="1:11" ht="18.75" customHeight="1" x14ac:dyDescent="0.25">
      <c r="A121" s="24">
        <v>111</v>
      </c>
      <c r="B121" s="12" t="s">
        <v>12</v>
      </c>
      <c r="C121" s="10">
        <f t="shared" si="39"/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9">
        <v>0</v>
      </c>
      <c r="K121" s="11" t="s">
        <v>7</v>
      </c>
    </row>
    <row r="122" spans="1:11" ht="96" customHeight="1" x14ac:dyDescent="0.25">
      <c r="A122" s="24">
        <v>112</v>
      </c>
      <c r="B122" s="12" t="s">
        <v>39</v>
      </c>
      <c r="C122" s="10">
        <f t="shared" si="39"/>
        <v>2500</v>
      </c>
      <c r="D122" s="10">
        <f>SUM(D123:D125)</f>
        <v>0</v>
      </c>
      <c r="E122" s="10">
        <f t="shared" ref="E122:H122" si="42">E123+E124+E125</f>
        <v>0</v>
      </c>
      <c r="F122" s="10">
        <f t="shared" si="42"/>
        <v>0</v>
      </c>
      <c r="G122" s="10">
        <f t="shared" si="42"/>
        <v>2500</v>
      </c>
      <c r="H122" s="10">
        <f t="shared" si="42"/>
        <v>0</v>
      </c>
      <c r="I122" s="10">
        <v>0</v>
      </c>
      <c r="J122" s="9">
        <v>0</v>
      </c>
      <c r="K122" s="11" t="s">
        <v>7</v>
      </c>
    </row>
    <row r="123" spans="1:11" ht="18.75" customHeight="1" x14ac:dyDescent="0.25">
      <c r="A123" s="24">
        <v>113</v>
      </c>
      <c r="B123" s="12" t="s">
        <v>2</v>
      </c>
      <c r="C123" s="10">
        <f t="shared" si="39"/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9">
        <v>0</v>
      </c>
      <c r="K123" s="11" t="s">
        <v>7</v>
      </c>
    </row>
    <row r="124" spans="1:11" ht="18.75" customHeight="1" x14ac:dyDescent="0.25">
      <c r="A124" s="24">
        <v>114</v>
      </c>
      <c r="B124" s="12" t="s">
        <v>1</v>
      </c>
      <c r="C124" s="10">
        <f t="shared" si="39"/>
        <v>2500</v>
      </c>
      <c r="D124" s="10">
        <v>0</v>
      </c>
      <c r="E124" s="10">
        <v>0</v>
      </c>
      <c r="F124" s="10">
        <v>0</v>
      </c>
      <c r="G124" s="10">
        <v>2500</v>
      </c>
      <c r="H124" s="10">
        <v>0</v>
      </c>
      <c r="I124" s="10">
        <v>0</v>
      </c>
      <c r="J124" s="9">
        <v>0</v>
      </c>
      <c r="K124" s="11" t="s">
        <v>7</v>
      </c>
    </row>
    <row r="125" spans="1:11" ht="18.75" customHeight="1" x14ac:dyDescent="0.25">
      <c r="A125" s="24">
        <v>115</v>
      </c>
      <c r="B125" s="12" t="s">
        <v>12</v>
      </c>
      <c r="C125" s="10">
        <f t="shared" si="39"/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9">
        <v>0</v>
      </c>
      <c r="K125" s="11" t="s">
        <v>7</v>
      </c>
    </row>
    <row r="126" spans="1:11" ht="93.75" customHeight="1" x14ac:dyDescent="0.25">
      <c r="A126" s="24">
        <v>116</v>
      </c>
      <c r="B126" s="12" t="s">
        <v>48</v>
      </c>
      <c r="C126" s="10">
        <f t="shared" si="39"/>
        <v>2500</v>
      </c>
      <c r="D126" s="10">
        <f>SUM(D127:D129)</f>
        <v>0</v>
      </c>
      <c r="E126" s="10">
        <f t="shared" ref="E126:H126" si="43">E127+E128+E129</f>
        <v>0</v>
      </c>
      <c r="F126" s="10">
        <f t="shared" si="43"/>
        <v>0</v>
      </c>
      <c r="G126" s="10">
        <f t="shared" si="43"/>
        <v>2500</v>
      </c>
      <c r="H126" s="10">
        <f t="shared" si="43"/>
        <v>0</v>
      </c>
      <c r="I126" s="10">
        <v>0</v>
      </c>
      <c r="J126" s="9">
        <v>0</v>
      </c>
      <c r="K126" s="11" t="s">
        <v>7</v>
      </c>
    </row>
    <row r="127" spans="1:11" ht="18.75" customHeight="1" x14ac:dyDescent="0.25">
      <c r="A127" s="24">
        <v>117</v>
      </c>
      <c r="B127" s="12" t="s">
        <v>2</v>
      </c>
      <c r="C127" s="10">
        <f t="shared" si="39"/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9">
        <v>0</v>
      </c>
      <c r="K127" s="11" t="s">
        <v>7</v>
      </c>
    </row>
    <row r="128" spans="1:11" ht="18.75" customHeight="1" x14ac:dyDescent="0.25">
      <c r="A128" s="24">
        <v>118</v>
      </c>
      <c r="B128" s="12" t="s">
        <v>1</v>
      </c>
      <c r="C128" s="10">
        <f t="shared" si="39"/>
        <v>2500</v>
      </c>
      <c r="D128" s="10">
        <v>0</v>
      </c>
      <c r="E128" s="10">
        <v>0</v>
      </c>
      <c r="F128" s="10">
        <v>0</v>
      </c>
      <c r="G128" s="10">
        <v>2500</v>
      </c>
      <c r="H128" s="10">
        <v>0</v>
      </c>
      <c r="I128" s="10">
        <v>0</v>
      </c>
      <c r="J128" s="9">
        <v>0</v>
      </c>
      <c r="K128" s="11" t="s">
        <v>7</v>
      </c>
    </row>
    <row r="129" spans="1:11" ht="18.75" customHeight="1" x14ac:dyDescent="0.25">
      <c r="A129" s="24">
        <v>119</v>
      </c>
      <c r="B129" s="12" t="s">
        <v>12</v>
      </c>
      <c r="C129" s="10">
        <f t="shared" si="39"/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9">
        <v>0</v>
      </c>
      <c r="K129" s="11" t="s">
        <v>7</v>
      </c>
    </row>
    <row r="130" spans="1:11" ht="93.75" customHeight="1" x14ac:dyDescent="0.25">
      <c r="A130" s="24">
        <v>120</v>
      </c>
      <c r="B130" s="12" t="s">
        <v>41</v>
      </c>
      <c r="C130" s="10">
        <f t="shared" si="39"/>
        <v>0</v>
      </c>
      <c r="D130" s="10">
        <f>SUM(D131:D133)</f>
        <v>0</v>
      </c>
      <c r="E130" s="10">
        <f t="shared" ref="E130:H130" si="44">E131+E132+E133</f>
        <v>0</v>
      </c>
      <c r="F130" s="10">
        <f t="shared" si="44"/>
        <v>0</v>
      </c>
      <c r="G130" s="10">
        <f t="shared" si="44"/>
        <v>0</v>
      </c>
      <c r="H130" s="10">
        <f t="shared" si="44"/>
        <v>0</v>
      </c>
      <c r="I130" s="10">
        <v>0</v>
      </c>
      <c r="J130" s="9">
        <v>0</v>
      </c>
      <c r="K130" s="11" t="s">
        <v>7</v>
      </c>
    </row>
    <row r="131" spans="1:11" ht="18.75" customHeight="1" x14ac:dyDescent="0.25">
      <c r="A131" s="24">
        <v>121</v>
      </c>
      <c r="B131" s="12" t="s">
        <v>2</v>
      </c>
      <c r="C131" s="10">
        <f t="shared" si="39"/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9">
        <v>0</v>
      </c>
      <c r="K131" s="11" t="s">
        <v>7</v>
      </c>
    </row>
    <row r="132" spans="1:11" ht="18.75" customHeight="1" x14ac:dyDescent="0.25">
      <c r="A132" s="24">
        <v>122</v>
      </c>
      <c r="B132" s="12" t="s">
        <v>1</v>
      </c>
      <c r="C132" s="10">
        <f t="shared" si="39"/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9">
        <v>0</v>
      </c>
      <c r="K132" s="11" t="s">
        <v>7</v>
      </c>
    </row>
    <row r="133" spans="1:11" ht="18.75" customHeight="1" x14ac:dyDescent="0.25">
      <c r="A133" s="24">
        <v>123</v>
      </c>
      <c r="B133" s="12" t="s">
        <v>12</v>
      </c>
      <c r="C133" s="10">
        <f t="shared" si="39"/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9">
        <v>0</v>
      </c>
      <c r="K133" s="11" t="s">
        <v>7</v>
      </c>
    </row>
    <row r="134" spans="1:11" ht="93.75" customHeight="1" x14ac:dyDescent="0.25">
      <c r="A134" s="24">
        <v>124</v>
      </c>
      <c r="B134" s="12" t="s">
        <v>42</v>
      </c>
      <c r="C134" s="10">
        <f t="shared" si="39"/>
        <v>1849.6</v>
      </c>
      <c r="D134" s="10">
        <f>SUM(D135:D137)</f>
        <v>1849.6</v>
      </c>
      <c r="E134" s="10">
        <f t="shared" ref="E134:H134" si="45">E135+E136+E137</f>
        <v>0</v>
      </c>
      <c r="F134" s="10">
        <f t="shared" si="45"/>
        <v>0</v>
      </c>
      <c r="G134" s="10">
        <f t="shared" si="45"/>
        <v>0</v>
      </c>
      <c r="H134" s="10">
        <f t="shared" si="45"/>
        <v>0</v>
      </c>
      <c r="I134" s="10">
        <v>0</v>
      </c>
      <c r="J134" s="9">
        <v>0</v>
      </c>
      <c r="K134" s="11" t="s">
        <v>7</v>
      </c>
    </row>
    <row r="135" spans="1:11" ht="18.75" customHeight="1" x14ac:dyDescent="0.25">
      <c r="A135" s="24">
        <v>125</v>
      </c>
      <c r="B135" s="12" t="s">
        <v>2</v>
      </c>
      <c r="C135" s="10">
        <f t="shared" si="39"/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9">
        <v>0</v>
      </c>
      <c r="K135" s="11" t="s">
        <v>7</v>
      </c>
    </row>
    <row r="136" spans="1:11" ht="18.75" customHeight="1" x14ac:dyDescent="0.25">
      <c r="A136" s="24">
        <v>126</v>
      </c>
      <c r="B136" s="12" t="s">
        <v>1</v>
      </c>
      <c r="C136" s="10">
        <f t="shared" si="39"/>
        <v>1849.6</v>
      </c>
      <c r="D136" s="10">
        <v>1849.6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9">
        <v>0</v>
      </c>
      <c r="K136" s="11" t="s">
        <v>7</v>
      </c>
    </row>
    <row r="137" spans="1:11" ht="18.75" customHeight="1" x14ac:dyDescent="0.25">
      <c r="A137" s="24">
        <v>127</v>
      </c>
      <c r="B137" s="12" t="s">
        <v>12</v>
      </c>
      <c r="C137" s="10">
        <f t="shared" si="39"/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9">
        <v>0</v>
      </c>
      <c r="K137" s="11" t="s">
        <v>7</v>
      </c>
    </row>
    <row r="138" spans="1:11" ht="93.75" customHeight="1" x14ac:dyDescent="0.25">
      <c r="A138" s="24">
        <v>128</v>
      </c>
      <c r="B138" s="12" t="s">
        <v>43</v>
      </c>
      <c r="C138" s="10">
        <f t="shared" si="39"/>
        <v>0</v>
      </c>
      <c r="D138" s="10">
        <f>SUM(D139:D141)</f>
        <v>0</v>
      </c>
      <c r="E138" s="10">
        <f t="shared" ref="E138:H138" si="46">E139+E140+E141</f>
        <v>0</v>
      </c>
      <c r="F138" s="10">
        <f t="shared" si="46"/>
        <v>0</v>
      </c>
      <c r="G138" s="10">
        <f t="shared" si="46"/>
        <v>0</v>
      </c>
      <c r="H138" s="10">
        <f t="shared" si="46"/>
        <v>0</v>
      </c>
      <c r="I138" s="10">
        <v>0</v>
      </c>
      <c r="J138" s="9">
        <v>0</v>
      </c>
      <c r="K138" s="11" t="s">
        <v>7</v>
      </c>
    </row>
    <row r="139" spans="1:11" ht="18.75" customHeight="1" x14ac:dyDescent="0.25">
      <c r="A139" s="24">
        <v>129</v>
      </c>
      <c r="B139" s="12" t="s">
        <v>2</v>
      </c>
      <c r="C139" s="10">
        <f t="shared" si="39"/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9">
        <v>0</v>
      </c>
      <c r="K139" s="11" t="s">
        <v>7</v>
      </c>
    </row>
    <row r="140" spans="1:11" ht="18.75" customHeight="1" x14ac:dyDescent="0.25">
      <c r="A140" s="24">
        <v>130</v>
      </c>
      <c r="B140" s="12" t="s">
        <v>1</v>
      </c>
      <c r="C140" s="10">
        <f t="shared" si="39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9">
        <v>0</v>
      </c>
      <c r="K140" s="11" t="s">
        <v>7</v>
      </c>
    </row>
    <row r="141" spans="1:11" ht="18.75" customHeight="1" x14ac:dyDescent="0.25">
      <c r="A141" s="24">
        <v>131</v>
      </c>
      <c r="B141" s="12" t="s">
        <v>12</v>
      </c>
      <c r="C141" s="10">
        <f t="shared" si="39"/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9">
        <v>0</v>
      </c>
      <c r="K141" s="11" t="s">
        <v>7</v>
      </c>
    </row>
    <row r="142" spans="1:11" ht="63" customHeight="1" x14ac:dyDescent="0.25">
      <c r="A142" s="24">
        <v>132</v>
      </c>
      <c r="B142" s="12" t="s">
        <v>28</v>
      </c>
      <c r="C142" s="10">
        <f t="shared" si="39"/>
        <v>55</v>
      </c>
      <c r="D142" s="10">
        <f>SUM(D143:D145)</f>
        <v>55</v>
      </c>
      <c r="E142" s="10">
        <f t="shared" ref="E142:H142" si="47">E143+E144+E145</f>
        <v>0</v>
      </c>
      <c r="F142" s="10">
        <f t="shared" si="47"/>
        <v>0</v>
      </c>
      <c r="G142" s="10">
        <f t="shared" si="47"/>
        <v>0</v>
      </c>
      <c r="H142" s="10">
        <f t="shared" si="47"/>
        <v>0</v>
      </c>
      <c r="I142" s="10">
        <v>0</v>
      </c>
      <c r="J142" s="9">
        <v>0</v>
      </c>
      <c r="K142" s="11" t="s">
        <v>7</v>
      </c>
    </row>
    <row r="143" spans="1:11" ht="18.75" customHeight="1" x14ac:dyDescent="0.25">
      <c r="A143" s="24">
        <v>133</v>
      </c>
      <c r="B143" s="12" t="s">
        <v>2</v>
      </c>
      <c r="C143" s="10">
        <f t="shared" si="39"/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9">
        <v>0</v>
      </c>
      <c r="K143" s="11" t="s">
        <v>7</v>
      </c>
    </row>
    <row r="144" spans="1:11" ht="18.75" customHeight="1" x14ac:dyDescent="0.25">
      <c r="A144" s="24">
        <v>134</v>
      </c>
      <c r="B144" s="12" t="s">
        <v>1</v>
      </c>
      <c r="C144" s="10">
        <f t="shared" ref="C144:C149" si="48">D144+E144+F144+G144+H144</f>
        <v>55</v>
      </c>
      <c r="D144" s="10">
        <v>55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9">
        <v>0</v>
      </c>
      <c r="K144" s="11" t="s">
        <v>7</v>
      </c>
    </row>
    <row r="145" spans="1:11" ht="18.75" customHeight="1" x14ac:dyDescent="0.25">
      <c r="A145" s="24">
        <v>135</v>
      </c>
      <c r="B145" s="12" t="s">
        <v>12</v>
      </c>
      <c r="C145" s="10">
        <f t="shared" si="48"/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9">
        <v>0</v>
      </c>
      <c r="K145" s="11" t="s">
        <v>7</v>
      </c>
    </row>
    <row r="146" spans="1:11" ht="92.25" customHeight="1" x14ac:dyDescent="0.25">
      <c r="A146" s="24">
        <v>136</v>
      </c>
      <c r="B146" s="12" t="s">
        <v>30</v>
      </c>
      <c r="C146" s="10">
        <f t="shared" si="48"/>
        <v>115</v>
      </c>
      <c r="D146" s="10">
        <f>SUM(D147:D149)</f>
        <v>0</v>
      </c>
      <c r="E146" s="10">
        <f t="shared" ref="E146:H146" si="49">E147+E148+E149</f>
        <v>0</v>
      </c>
      <c r="F146" s="10">
        <f t="shared" si="49"/>
        <v>115</v>
      </c>
      <c r="G146" s="10">
        <f t="shared" si="49"/>
        <v>0</v>
      </c>
      <c r="H146" s="10">
        <f t="shared" si="49"/>
        <v>0</v>
      </c>
      <c r="I146" s="10">
        <v>0</v>
      </c>
      <c r="J146" s="9">
        <v>0</v>
      </c>
      <c r="K146" s="11" t="s">
        <v>7</v>
      </c>
    </row>
    <row r="147" spans="1:11" ht="18.75" customHeight="1" x14ac:dyDescent="0.25">
      <c r="A147" s="24">
        <v>137</v>
      </c>
      <c r="B147" s="12" t="s">
        <v>2</v>
      </c>
      <c r="C147" s="10">
        <f t="shared" si="48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9">
        <v>0</v>
      </c>
      <c r="K147" s="11" t="s">
        <v>7</v>
      </c>
    </row>
    <row r="148" spans="1:11" ht="18.75" customHeight="1" x14ac:dyDescent="0.25">
      <c r="A148" s="24">
        <v>138</v>
      </c>
      <c r="B148" s="12" t="s">
        <v>1</v>
      </c>
      <c r="C148" s="10">
        <f t="shared" si="48"/>
        <v>115</v>
      </c>
      <c r="D148" s="10">
        <v>0</v>
      </c>
      <c r="E148" s="10">
        <v>0</v>
      </c>
      <c r="F148" s="10">
        <v>115</v>
      </c>
      <c r="G148" s="10">
        <v>0</v>
      </c>
      <c r="H148" s="10">
        <v>0</v>
      </c>
      <c r="I148" s="10">
        <v>0</v>
      </c>
      <c r="J148" s="9">
        <v>0</v>
      </c>
      <c r="K148" s="11" t="s">
        <v>7</v>
      </c>
    </row>
    <row r="149" spans="1:11" ht="18.75" customHeight="1" x14ac:dyDescent="0.25">
      <c r="A149" s="24">
        <v>139</v>
      </c>
      <c r="B149" s="12" t="s">
        <v>12</v>
      </c>
      <c r="C149" s="10">
        <f t="shared" si="48"/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9">
        <v>0</v>
      </c>
      <c r="K149" s="11" t="s">
        <v>7</v>
      </c>
    </row>
    <row r="150" spans="1:11" ht="18.75" customHeight="1" x14ac:dyDescent="0.25">
      <c r="A150" s="13"/>
      <c r="B150" s="14"/>
      <c r="C150" s="15"/>
      <c r="D150" s="15"/>
      <c r="E150" s="15"/>
      <c r="F150" s="15"/>
      <c r="G150" s="15"/>
      <c r="H150" s="15"/>
      <c r="I150" s="15"/>
      <c r="J150" s="16"/>
      <c r="K150" s="17"/>
    </row>
    <row r="151" spans="1:11" x14ac:dyDescent="0.25">
      <c r="A151" s="30" t="s">
        <v>54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ht="20.25" x14ac:dyDescent="0.25">
      <c r="A152" s="18"/>
      <c r="B152" s="19"/>
      <c r="C152" s="20"/>
      <c r="D152" s="20"/>
      <c r="E152" s="20"/>
      <c r="F152" s="21"/>
      <c r="G152" s="20"/>
      <c r="H152" s="20"/>
      <c r="I152" s="20"/>
      <c r="J152" s="20"/>
      <c r="K152" s="22"/>
    </row>
    <row r="153" spans="1:11" x14ac:dyDescent="0.25">
      <c r="A153" s="28" t="s">
        <v>58</v>
      </c>
      <c r="B153" s="6"/>
      <c r="C153" s="7"/>
      <c r="D153" s="7"/>
      <c r="E153" s="7"/>
      <c r="F153" s="7"/>
      <c r="G153" s="7"/>
      <c r="H153" s="7"/>
      <c r="I153" s="7"/>
      <c r="J153" s="7"/>
      <c r="K153" s="7"/>
    </row>
    <row r="154" spans="1:11" x14ac:dyDescent="0.25">
      <c r="A154" s="29"/>
      <c r="B154" s="6" t="s">
        <v>29</v>
      </c>
      <c r="C154" s="7"/>
      <c r="D154" s="7"/>
      <c r="E154" s="7"/>
      <c r="F154" s="7"/>
      <c r="G154" s="7"/>
      <c r="H154" s="7"/>
      <c r="I154" s="7"/>
      <c r="J154" s="7"/>
      <c r="K154" s="7"/>
    </row>
    <row r="155" spans="1:11" x14ac:dyDescent="0.25">
      <c r="A155" s="29"/>
      <c r="B155" s="6"/>
      <c r="C155" s="7"/>
      <c r="D155" s="7"/>
      <c r="E155" s="7"/>
      <c r="F155" s="7"/>
      <c r="G155" s="7"/>
      <c r="H155" s="7"/>
      <c r="I155" s="7"/>
      <c r="J155" s="7"/>
      <c r="K155" s="7"/>
    </row>
    <row r="156" spans="1:11" x14ac:dyDescent="0.25">
      <c r="A156" s="5"/>
      <c r="B156" s="6"/>
      <c r="C156" s="7"/>
      <c r="D156" s="7"/>
      <c r="E156" s="7"/>
      <c r="F156" s="7"/>
      <c r="G156" s="7"/>
      <c r="H156" s="7"/>
      <c r="I156" s="7"/>
      <c r="J156" s="7"/>
      <c r="K156" s="7"/>
    </row>
    <row r="157" spans="1:11" x14ac:dyDescent="0.25">
      <c r="A157" s="5"/>
      <c r="B157" s="6"/>
      <c r="C157" s="7"/>
      <c r="D157" s="7"/>
      <c r="E157" s="7"/>
      <c r="F157" s="7"/>
      <c r="G157" s="7"/>
      <c r="H157" s="7"/>
      <c r="I157" s="7"/>
      <c r="J157" s="7"/>
      <c r="K157" s="7"/>
    </row>
    <row r="158" spans="1:11" x14ac:dyDescent="0.25">
      <c r="A158" s="5"/>
      <c r="B158" s="6"/>
      <c r="C158" s="7"/>
      <c r="D158" s="7"/>
      <c r="E158" s="7"/>
      <c r="F158" s="7"/>
      <c r="G158" s="7"/>
      <c r="H158" s="7"/>
      <c r="I158" s="7"/>
      <c r="J158" s="7"/>
      <c r="K158" s="7"/>
    </row>
    <row r="159" spans="1:11" x14ac:dyDescent="0.25">
      <c r="A159" s="5"/>
      <c r="B159" s="6"/>
      <c r="C159" s="7"/>
      <c r="D159" s="7"/>
      <c r="E159" s="7"/>
      <c r="F159" s="7"/>
      <c r="G159" s="7"/>
      <c r="H159" s="7"/>
      <c r="I159" s="7"/>
      <c r="J159" s="7"/>
      <c r="K159" s="7"/>
    </row>
    <row r="160" spans="1:11" x14ac:dyDescent="0.25">
      <c r="A160" s="5"/>
      <c r="B160" s="6"/>
      <c r="C160" s="7"/>
      <c r="D160" s="7"/>
      <c r="E160" s="7"/>
      <c r="F160" s="7"/>
      <c r="G160" s="7"/>
      <c r="H160" s="7"/>
      <c r="I160" s="7"/>
      <c r="J160" s="7"/>
      <c r="K160" s="7"/>
    </row>
    <row r="161" spans="1:11" x14ac:dyDescent="0.25">
      <c r="A161" s="5"/>
      <c r="B161" s="6"/>
      <c r="C161" s="7"/>
      <c r="D161" s="7"/>
      <c r="E161" s="7"/>
      <c r="F161" s="7"/>
      <c r="G161" s="7"/>
      <c r="H161" s="7"/>
      <c r="I161" s="7"/>
      <c r="J161" s="7"/>
      <c r="K161" s="7"/>
    </row>
    <row r="162" spans="1:11" x14ac:dyDescent="0.25">
      <c r="A162" s="5"/>
      <c r="B162" s="6"/>
      <c r="C162" s="7"/>
      <c r="D162" s="7"/>
      <c r="E162" s="7"/>
      <c r="F162" s="7"/>
      <c r="G162" s="7"/>
      <c r="H162" s="7"/>
      <c r="I162" s="7"/>
      <c r="J162" s="7"/>
      <c r="K162" s="7"/>
    </row>
    <row r="163" spans="1:11" x14ac:dyDescent="0.25">
      <c r="A163" s="5"/>
      <c r="B163" s="6"/>
      <c r="C163" s="7"/>
      <c r="D163" s="7"/>
      <c r="E163" s="7"/>
      <c r="F163" s="7"/>
      <c r="G163" s="7"/>
      <c r="H163" s="7"/>
      <c r="I163" s="7"/>
      <c r="J163" s="7"/>
      <c r="K163" s="7"/>
    </row>
    <row r="164" spans="1:11" x14ac:dyDescent="0.25">
      <c r="A164" s="5"/>
      <c r="B164" s="6"/>
      <c r="C164" s="7"/>
      <c r="D164" s="7"/>
      <c r="E164" s="7"/>
      <c r="F164" s="7"/>
      <c r="G164" s="7"/>
      <c r="H164" s="7"/>
      <c r="I164" s="7"/>
      <c r="J164" s="7"/>
      <c r="K164" s="7"/>
    </row>
    <row r="165" spans="1:11" x14ac:dyDescent="0.25">
      <c r="A165" s="5"/>
      <c r="B165" s="6"/>
      <c r="C165" s="7"/>
      <c r="D165" s="7"/>
      <c r="E165" s="7"/>
      <c r="F165" s="7"/>
      <c r="G165" s="7"/>
      <c r="H165" s="7"/>
      <c r="I165" s="7"/>
      <c r="J165" s="7"/>
      <c r="K165" s="7"/>
    </row>
    <row r="166" spans="1:11" x14ac:dyDescent="0.25">
      <c r="A166" s="5"/>
      <c r="B166" s="6"/>
      <c r="C166" s="7"/>
      <c r="D166" s="7"/>
      <c r="E166" s="7"/>
      <c r="F166" s="7"/>
      <c r="G166" s="7"/>
      <c r="H166" s="7"/>
      <c r="I166" s="7"/>
      <c r="J166" s="7"/>
      <c r="K166" s="7"/>
    </row>
    <row r="167" spans="1:11" x14ac:dyDescent="0.25">
      <c r="A167" s="5"/>
      <c r="B167" s="6"/>
      <c r="C167" s="7"/>
      <c r="D167" s="7"/>
      <c r="E167" s="7"/>
      <c r="F167" s="7"/>
      <c r="G167" s="7"/>
      <c r="H167" s="7"/>
      <c r="I167" s="7"/>
      <c r="J167" s="7"/>
      <c r="K167" s="7"/>
    </row>
    <row r="168" spans="1:11" x14ac:dyDescent="0.25">
      <c r="A168" s="5"/>
      <c r="B168" s="6"/>
      <c r="C168" s="7"/>
      <c r="D168" s="7"/>
      <c r="E168" s="7"/>
      <c r="F168" s="7"/>
      <c r="G168" s="7"/>
      <c r="H168" s="7"/>
      <c r="I168" s="7"/>
      <c r="J168" s="7"/>
      <c r="K168" s="7"/>
    </row>
    <row r="169" spans="1:11" x14ac:dyDescent="0.25">
      <c r="A169" s="5"/>
      <c r="B169" s="6"/>
      <c r="C169" s="7"/>
      <c r="D169" s="7"/>
      <c r="E169" s="7"/>
      <c r="F169" s="7"/>
      <c r="G169" s="7"/>
      <c r="H169" s="7"/>
      <c r="I169" s="7"/>
      <c r="J169" s="7"/>
      <c r="K169" s="7"/>
    </row>
    <row r="170" spans="1:11" x14ac:dyDescent="0.25">
      <c r="A170" s="5"/>
      <c r="B170" s="6"/>
      <c r="C170" s="7"/>
      <c r="D170" s="7"/>
      <c r="E170" s="7"/>
      <c r="F170" s="7"/>
      <c r="G170" s="7"/>
      <c r="H170" s="7"/>
      <c r="I170" s="7"/>
      <c r="J170" s="7"/>
      <c r="K170" s="7"/>
    </row>
    <row r="171" spans="1:11" x14ac:dyDescent="0.25">
      <c r="A171" s="5"/>
      <c r="B171" s="6"/>
      <c r="C171" s="7"/>
      <c r="D171" s="7"/>
      <c r="E171" s="7"/>
      <c r="F171" s="7"/>
      <c r="G171" s="7"/>
      <c r="H171" s="7"/>
      <c r="I171" s="7"/>
      <c r="J171" s="7"/>
      <c r="K171" s="7"/>
    </row>
    <row r="172" spans="1:11" x14ac:dyDescent="0.25">
      <c r="A172" s="5"/>
      <c r="B172" s="6"/>
      <c r="C172" s="7"/>
      <c r="D172" s="7"/>
      <c r="E172" s="7"/>
      <c r="F172" s="7"/>
      <c r="G172" s="7"/>
      <c r="H172" s="7"/>
      <c r="I172" s="7"/>
      <c r="J172" s="7"/>
      <c r="K172" s="7"/>
    </row>
    <row r="173" spans="1:11" x14ac:dyDescent="0.25">
      <c r="A173" s="5"/>
      <c r="B173" s="6"/>
      <c r="C173" s="7"/>
      <c r="D173" s="7"/>
      <c r="E173" s="7"/>
      <c r="F173" s="7"/>
      <c r="G173" s="7"/>
      <c r="H173" s="7"/>
      <c r="I173" s="7"/>
      <c r="J173" s="7"/>
      <c r="K173" s="7"/>
    </row>
    <row r="174" spans="1:11" x14ac:dyDescent="0.25">
      <c r="A174" s="5"/>
      <c r="B174" s="6"/>
      <c r="C174" s="7"/>
      <c r="D174" s="7"/>
      <c r="E174" s="7"/>
      <c r="F174" s="7"/>
      <c r="G174" s="7"/>
      <c r="H174" s="7"/>
      <c r="I174" s="7"/>
      <c r="J174" s="7"/>
      <c r="K174" s="7"/>
    </row>
    <row r="175" spans="1:11" x14ac:dyDescent="0.25">
      <c r="A175" s="5"/>
      <c r="B175" s="6"/>
      <c r="C175" s="7"/>
      <c r="D175" s="7"/>
      <c r="E175" s="7"/>
      <c r="F175" s="7"/>
      <c r="G175" s="7"/>
      <c r="H175" s="7"/>
      <c r="I175" s="7"/>
      <c r="J175" s="7"/>
      <c r="K175" s="7"/>
    </row>
    <row r="176" spans="1:11" x14ac:dyDescent="0.25">
      <c r="A176" s="5"/>
      <c r="B176" s="6"/>
      <c r="C176" s="7"/>
      <c r="D176" s="7"/>
      <c r="E176" s="7"/>
      <c r="F176" s="7"/>
      <c r="G176" s="7"/>
      <c r="H176" s="7"/>
      <c r="I176" s="7"/>
      <c r="J176" s="7"/>
      <c r="K176" s="7"/>
    </row>
    <row r="177" spans="1:11" x14ac:dyDescent="0.25">
      <c r="A177" s="5"/>
      <c r="B177" s="6"/>
      <c r="C177" s="7"/>
      <c r="D177" s="7"/>
      <c r="E177" s="7"/>
      <c r="F177" s="7"/>
      <c r="G177" s="7"/>
      <c r="H177" s="7"/>
      <c r="I177" s="7"/>
      <c r="J177" s="7"/>
      <c r="K177" s="7"/>
    </row>
    <row r="178" spans="1:11" x14ac:dyDescent="0.25">
      <c r="A178" s="5"/>
      <c r="B178" s="6"/>
      <c r="C178" s="7"/>
      <c r="D178" s="7"/>
      <c r="E178" s="7"/>
      <c r="F178" s="7"/>
      <c r="G178" s="7"/>
      <c r="H178" s="7"/>
      <c r="I178" s="7"/>
      <c r="J178" s="7"/>
      <c r="K178" s="7"/>
    </row>
    <row r="179" spans="1:11" x14ac:dyDescent="0.25">
      <c r="A179" s="5"/>
      <c r="B179" s="6"/>
      <c r="C179" s="7"/>
      <c r="D179" s="7"/>
      <c r="E179" s="7"/>
      <c r="F179" s="7"/>
      <c r="G179" s="7"/>
      <c r="H179" s="7"/>
      <c r="I179" s="7"/>
      <c r="J179" s="7"/>
      <c r="K179" s="7"/>
    </row>
    <row r="180" spans="1:11" x14ac:dyDescent="0.25">
      <c r="A180" s="5"/>
      <c r="B180" s="6"/>
      <c r="C180" s="7"/>
      <c r="D180" s="7"/>
      <c r="E180" s="7"/>
      <c r="F180" s="7"/>
      <c r="G180" s="7"/>
      <c r="H180" s="7"/>
      <c r="I180" s="7"/>
      <c r="J180" s="7"/>
      <c r="K180" s="7"/>
    </row>
    <row r="181" spans="1:11" x14ac:dyDescent="0.25">
      <c r="A181" s="5"/>
      <c r="B181" s="6"/>
      <c r="C181" s="7"/>
      <c r="D181" s="7"/>
      <c r="E181" s="7"/>
      <c r="F181" s="7"/>
      <c r="G181" s="7"/>
      <c r="H181" s="7"/>
      <c r="I181" s="7"/>
      <c r="J181" s="7"/>
      <c r="K181" s="7"/>
    </row>
    <row r="182" spans="1:11" x14ac:dyDescent="0.25">
      <c r="A182" s="5"/>
      <c r="B182" s="6"/>
      <c r="C182" s="7"/>
      <c r="D182" s="7"/>
      <c r="E182" s="7"/>
      <c r="F182" s="7"/>
      <c r="G182" s="7"/>
      <c r="H182" s="7"/>
      <c r="I182" s="7"/>
      <c r="J182" s="7"/>
      <c r="K182" s="7"/>
    </row>
    <row r="183" spans="1:11" x14ac:dyDescent="0.25">
      <c r="A183" s="5"/>
      <c r="B183" s="6"/>
      <c r="C183" s="7"/>
      <c r="D183" s="7"/>
      <c r="E183" s="7"/>
      <c r="F183" s="7"/>
      <c r="G183" s="7"/>
      <c r="H183" s="7"/>
      <c r="I183" s="7"/>
      <c r="J183" s="7"/>
      <c r="K183" s="7"/>
    </row>
    <row r="184" spans="1:11" x14ac:dyDescent="0.25">
      <c r="A184" s="5"/>
      <c r="B184" s="6"/>
      <c r="C184" s="7"/>
      <c r="D184" s="7"/>
      <c r="E184" s="7"/>
      <c r="F184" s="7"/>
      <c r="G184" s="7"/>
      <c r="H184" s="7"/>
      <c r="I184" s="7"/>
      <c r="J184" s="7"/>
      <c r="K184" s="7"/>
    </row>
    <row r="185" spans="1:11" x14ac:dyDescent="0.25">
      <c r="A185" s="5"/>
      <c r="B185" s="6"/>
      <c r="C185" s="7"/>
      <c r="D185" s="7"/>
      <c r="E185" s="7"/>
      <c r="F185" s="7"/>
      <c r="G185" s="7"/>
      <c r="H185" s="7"/>
      <c r="I185" s="7"/>
      <c r="J185" s="7"/>
      <c r="K185" s="7"/>
    </row>
    <row r="186" spans="1:11" x14ac:dyDescent="0.25">
      <c r="A186" s="5"/>
      <c r="B186" s="6"/>
      <c r="C186" s="7"/>
      <c r="D186" s="7"/>
      <c r="E186" s="7"/>
      <c r="F186" s="7"/>
      <c r="G186" s="7"/>
      <c r="H186" s="7"/>
      <c r="I186" s="7"/>
      <c r="J186" s="7"/>
      <c r="K186" s="7"/>
    </row>
    <row r="187" spans="1:11" x14ac:dyDescent="0.25">
      <c r="A187" s="5"/>
      <c r="B187" s="6"/>
      <c r="C187" s="7"/>
      <c r="D187" s="7"/>
      <c r="E187" s="7"/>
      <c r="F187" s="7"/>
      <c r="G187" s="7"/>
      <c r="H187" s="7"/>
      <c r="I187" s="7"/>
      <c r="J187" s="7"/>
      <c r="K187" s="7"/>
    </row>
    <row r="188" spans="1:11" x14ac:dyDescent="0.25">
      <c r="A188" s="5"/>
      <c r="B188" s="6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5"/>
      <c r="B189" s="6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5"/>
      <c r="B190" s="6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5"/>
      <c r="B191" s="6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5"/>
      <c r="B192" s="6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5"/>
      <c r="B193" s="6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5"/>
      <c r="B194" s="6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5"/>
      <c r="B195" s="6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5"/>
      <c r="B196" s="6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5"/>
      <c r="B197" s="6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5"/>
      <c r="B198" s="6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5"/>
      <c r="B199" s="6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5"/>
      <c r="B200" s="6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5"/>
      <c r="B201" s="6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5"/>
      <c r="B202" s="6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5"/>
      <c r="B203" s="6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5"/>
      <c r="B204" s="6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5"/>
      <c r="B205" s="6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5"/>
      <c r="B206" s="6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5"/>
      <c r="B207" s="6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5"/>
      <c r="B208" s="6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5"/>
      <c r="B209" s="6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5"/>
      <c r="B210" s="6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5"/>
      <c r="B211" s="6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5"/>
      <c r="B212" s="6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5"/>
      <c r="B213" s="6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5"/>
      <c r="B214" s="6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5"/>
      <c r="B215" s="6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5"/>
      <c r="B216" s="6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5"/>
      <c r="B217" s="6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5"/>
      <c r="B218" s="6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5"/>
      <c r="B219" s="6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5"/>
      <c r="B220" s="6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5"/>
      <c r="B221" s="6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5"/>
      <c r="B222" s="6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5"/>
      <c r="B223" s="6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5"/>
      <c r="B224" s="6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5"/>
      <c r="B225" s="6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5"/>
      <c r="B226" s="6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5"/>
      <c r="B227" s="6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5"/>
      <c r="B228" s="6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5"/>
      <c r="B229" s="6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5"/>
      <c r="B230" s="6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5"/>
      <c r="B231" s="6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5"/>
      <c r="B232" s="6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5"/>
      <c r="B233" s="6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5"/>
      <c r="B234" s="6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5"/>
      <c r="B235" s="6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5"/>
      <c r="B236" s="6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5"/>
      <c r="B237" s="6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5"/>
      <c r="B238" s="6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5"/>
      <c r="B239" s="6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5"/>
      <c r="B240" s="6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5"/>
      <c r="B241" s="6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5"/>
      <c r="B242" s="6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5"/>
      <c r="B243" s="6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5"/>
      <c r="B244" s="6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5"/>
      <c r="B245" s="6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5"/>
      <c r="B246" s="6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5"/>
      <c r="B247" s="6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5"/>
      <c r="B248" s="6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5"/>
      <c r="B249" s="6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5"/>
      <c r="B250" s="6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5"/>
      <c r="B251" s="6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5"/>
      <c r="B252" s="6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5"/>
      <c r="B253" s="6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5"/>
      <c r="B254" s="6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5"/>
      <c r="B255" s="6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5"/>
      <c r="B256" s="6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5"/>
      <c r="B257" s="6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5"/>
      <c r="B258" s="6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5"/>
      <c r="B259" s="6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5"/>
      <c r="B260" s="6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5"/>
      <c r="B261" s="6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5"/>
      <c r="B262" s="6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5"/>
      <c r="B263" s="6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5"/>
      <c r="B264" s="6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5"/>
      <c r="B265" s="6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5"/>
      <c r="B266" s="6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5"/>
      <c r="B267" s="6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5"/>
      <c r="B268" s="6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5"/>
      <c r="B269" s="6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5"/>
      <c r="B270" s="6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5"/>
      <c r="B271" s="6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5"/>
      <c r="B272" s="6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5"/>
      <c r="B273" s="6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5"/>
      <c r="B274" s="6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5"/>
      <c r="B275" s="6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5"/>
      <c r="B276" s="6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5"/>
      <c r="B277" s="6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5"/>
      <c r="B278" s="6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5"/>
      <c r="B279" s="6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5"/>
      <c r="B280" s="6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5"/>
      <c r="B281" s="6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5"/>
      <c r="B282" s="6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5"/>
      <c r="B283" s="6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5"/>
      <c r="B284" s="6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5"/>
      <c r="B285" s="6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5"/>
      <c r="B286" s="6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5"/>
      <c r="B287" s="6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5"/>
      <c r="B288" s="6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5"/>
      <c r="B289" s="6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5"/>
      <c r="B290" s="6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5"/>
      <c r="B291" s="6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5"/>
      <c r="B292" s="6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5"/>
      <c r="B293" s="6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5"/>
      <c r="B294" s="6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5"/>
      <c r="B295" s="6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5"/>
      <c r="B296" s="6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5"/>
      <c r="B297" s="6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5"/>
      <c r="B298" s="6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5"/>
      <c r="B299" s="6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5"/>
      <c r="B300" s="6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5"/>
      <c r="B301" s="6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5"/>
      <c r="B302" s="6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5"/>
      <c r="B303" s="6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5"/>
      <c r="B304" s="6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5"/>
      <c r="B305" s="6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5"/>
      <c r="B306" s="6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5"/>
      <c r="B307" s="6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5"/>
      <c r="B308" s="6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5"/>
      <c r="B309" s="6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5"/>
      <c r="B310" s="6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5"/>
      <c r="B311" s="6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5"/>
      <c r="B312" s="6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5"/>
      <c r="B313" s="6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5"/>
      <c r="B314" s="6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5"/>
      <c r="B315" s="6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5"/>
      <c r="B316" s="6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5"/>
      <c r="B317" s="6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5"/>
      <c r="B318" s="6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5"/>
      <c r="B319" s="6"/>
      <c r="C319" s="7"/>
      <c r="D319" s="7"/>
      <c r="E319" s="7"/>
      <c r="F319" s="7"/>
      <c r="G319" s="7"/>
      <c r="H319" s="7"/>
      <c r="I319" s="7"/>
      <c r="J319" s="7"/>
      <c r="K319" s="7"/>
    </row>
  </sheetData>
  <mergeCells count="13">
    <mergeCell ref="A151:K151"/>
    <mergeCell ref="H1:K1"/>
    <mergeCell ref="F5:K5"/>
    <mergeCell ref="A6:K6"/>
    <mergeCell ref="A7:A9"/>
    <mergeCell ref="B7:B9"/>
    <mergeCell ref="K7:K9"/>
    <mergeCell ref="C8:C9"/>
    <mergeCell ref="F3:K3"/>
    <mergeCell ref="F2:K2"/>
    <mergeCell ref="C7:J7"/>
    <mergeCell ref="D8:J8"/>
    <mergeCell ref="A4:K4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66" fitToHeight="10" orientation="landscape" r:id="rId1"/>
  <headerFooter differentFirst="1" scaleWithDoc="0" alignWithMargins="0">
    <oddHeader>&amp;C&amp;P</oddHeader>
  </headerFooter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(5)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2019-07-17T03:57:53Z</dcterms:modified>
</cp:coreProperties>
</file>