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Лист1!$A$1:$N$57</definedName>
  </definedNames>
  <calcPr calcId="145621"/>
</workbook>
</file>

<file path=xl/calcChain.xml><?xml version="1.0" encoding="utf-8"?>
<calcChain xmlns="http://schemas.openxmlformats.org/spreadsheetml/2006/main">
  <c r="L18" i="1" l="1"/>
  <c r="L51" i="1"/>
  <c r="K18" i="1" l="1"/>
  <c r="J18" i="1"/>
  <c r="I18" i="1" l="1"/>
  <c r="I21" i="1"/>
  <c r="K45" i="1" l="1"/>
  <c r="H52" i="1"/>
  <c r="H53" i="1"/>
  <c r="H54" i="1"/>
  <c r="H55" i="1"/>
  <c r="K51" i="1"/>
  <c r="D50" i="1" l="1"/>
  <c r="H51" i="1"/>
  <c r="H49" i="1"/>
  <c r="H48" i="1"/>
  <c r="H47" i="1"/>
  <c r="H46" i="1"/>
  <c r="N45" i="1"/>
  <c r="M45" i="1"/>
  <c r="L45" i="1"/>
  <c r="J45" i="1"/>
  <c r="I45" i="1"/>
  <c r="H45" i="1" s="1"/>
  <c r="H43" i="1"/>
  <c r="H42" i="1"/>
  <c r="H41" i="1"/>
  <c r="H40" i="1"/>
  <c r="N39" i="1"/>
  <c r="M39" i="1"/>
  <c r="L39" i="1"/>
  <c r="K39" i="1"/>
  <c r="J39" i="1"/>
  <c r="I39" i="1"/>
  <c r="H39" i="1" l="1"/>
  <c r="D44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8" i="1"/>
  <c r="M12" i="1" s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<sst xmlns="http://schemas.openxmlformats.org/spreadsheetml/2006/main" count="76" uniqueCount="44">
  <si>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</si>
  <si>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</si>
  <si>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</si>
  <si>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</si>
  <si>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</si>
  <si>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</si>
  <si>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</si>
  <si>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</si>
  <si>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</si>
  <si>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</si>
  <si>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</si>
  <si>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</si>
  <si>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</si>
  <si>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</si>
  <si>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</si>
  <si>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</si>
  <si>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</si>
  <si>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</si>
  <si>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</si>
  <si>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</si>
  <si>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</si>
  <si>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</si>
  <si>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</si>
  <si>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</si>
  <si>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</si>
  <si>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2022 года»    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</si>
  <si>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</si>
  <si>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</si>
  <si>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</si>
  <si>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</si>
  <si>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</si>
  <si>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</si>
  <si>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</si>
  <si>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</si>
  <si>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1    Строительство участка автомобильной дороги по                          ул. Мира (от Узла связи) до                             ул. 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</si>
  <si>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 Малышева, далее до поворота квартал Родничок</t>
  </si>
  <si>
    <t>Объект 3 Строительство (реконструкция) автомобильной дороги по ул. Энергетиков в                              г. Артемовский</t>
  </si>
  <si>
    <t>Исполнитель: К.Н. Усынина, тел. 2-45-60</t>
  </si>
  <si>
    <t>ВСЕГО по объекту 6, в том числе:</t>
  </si>
  <si>
    <t>Приложение 3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от…………………….№…………….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</si>
  <si>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2022 года» 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</si>
  <si>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</si>
  <si>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</si>
  <si>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Объект 6
 Устройство воздушной линии освещения улично-дорожной сети в районе
ул. Станционная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</si>
</sst>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2" fontId="5" fillId="2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A2" zoomScale="90" zoomScaleNormal="90" zoomScaleSheetLayoutView="75" zoomScalePageLayoutView="90" workbookViewId="0">
      <selection activeCell="G50" sqref="G50"/>
    </sheetView>
  </sheetViews>
  <sheetFormatPr defaultRowHeight="15.75" x14ac:dyDescent="0.25"/>
  <cols>
    <col min="1" max="1" width="8.7109375" style="1" customWidth="1"/>
    <col min="2" max="2" width="33.28515625" style="1" customWidth="1"/>
    <col min="3" max="3" width="27.42578125" style="2" customWidth="1"/>
    <col min="4" max="4" width="16.7109375" style="1" customWidth="1"/>
    <col min="5" max="5" width="13.42578125" style="1" customWidth="1"/>
    <col min="6" max="6" width="14.5703125" style="1" customWidth="1"/>
    <col min="7" max="7" width="13.425781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5.85546875" style="10" customWidth="1"/>
    <col min="13" max="13" width="15.28515625" style="1" customWidth="1"/>
    <col min="14" max="14" width="14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54" t="s">
        <v>17</v>
      </c>
      <c r="L1" s="54"/>
      <c r="M1" s="54"/>
      <c r="N1" s="54"/>
    </row>
    <row r="2" spans="1:16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K2" s="51" t="s">
        <v>39</v>
      </c>
      <c r="L2" s="51"/>
      <c r="M2" s="51"/>
      <c r="N2" s="51"/>
    </row>
    <row r="3" spans="1:16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K3" s="50" t="s">
        <v>25</v>
      </c>
      <c r="L3" s="50"/>
      <c r="M3" s="50"/>
      <c r="N3" s="50"/>
    </row>
    <row r="4" spans="1:16" ht="68.25" customHeight="1" x14ac:dyDescent="0.3">
      <c r="A4" s="11"/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12"/>
    </row>
    <row r="5" spans="1:16" ht="21.75" x14ac:dyDescent="0.3">
      <c r="A5" s="11"/>
      <c r="B5" s="43"/>
      <c r="C5" s="43"/>
      <c r="D5" s="43"/>
      <c r="E5" s="43"/>
      <c r="F5" s="43"/>
      <c r="G5" s="43"/>
      <c r="H5" s="43"/>
      <c r="I5" s="43"/>
      <c r="J5" s="43"/>
      <c r="K5" s="43"/>
      <c r="L5" s="49"/>
      <c r="M5" s="43"/>
      <c r="N5" s="12"/>
    </row>
    <row r="6" spans="1:16" s="5" customFormat="1" ht="181.5" customHeight="1" x14ac:dyDescent="0.25">
      <c r="A6" s="56" t="s">
        <v>19</v>
      </c>
      <c r="B6" s="56" t="s">
        <v>6</v>
      </c>
      <c r="C6" s="56" t="s">
        <v>7</v>
      </c>
      <c r="D6" s="56" t="s">
        <v>20</v>
      </c>
      <c r="E6" s="56"/>
      <c r="F6" s="56" t="s">
        <v>31</v>
      </c>
      <c r="G6" s="56"/>
      <c r="H6" s="56" t="s">
        <v>0</v>
      </c>
      <c r="I6" s="56"/>
      <c r="J6" s="56"/>
      <c r="K6" s="56"/>
      <c r="L6" s="56"/>
      <c r="M6" s="56"/>
      <c r="N6" s="56"/>
      <c r="O6" s="4"/>
    </row>
    <row r="7" spans="1:16" ht="204" customHeight="1" x14ac:dyDescent="0.3">
      <c r="A7" s="56"/>
      <c r="B7" s="56"/>
      <c r="C7" s="56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4" t="s">
        <v>21</v>
      </c>
      <c r="N7" s="14" t="s">
        <v>22</v>
      </c>
      <c r="O7" s="2"/>
    </row>
    <row r="8" spans="1:16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6">
        <v>13</v>
      </c>
      <c r="N8" s="16">
        <v>14</v>
      </c>
      <c r="O8" s="2"/>
    </row>
    <row r="9" spans="1:16" ht="63.7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19">
        <f>H10+H11+H12</f>
        <v>23639.200000000001</v>
      </c>
      <c r="I9" s="19">
        <f t="shared" ref="I9:N9" si="0">I10+I11+I12</f>
        <v>5053.3</v>
      </c>
      <c r="J9" s="19">
        <f t="shared" si="0"/>
        <v>0</v>
      </c>
      <c r="K9" s="20">
        <f>K10+K11+K12</f>
        <v>10702.900000000001</v>
      </c>
      <c r="L9" s="20">
        <f t="shared" si="0"/>
        <v>7883</v>
      </c>
      <c r="M9" s="19">
        <f t="shared" si="0"/>
        <v>0</v>
      </c>
      <c r="N9" s="19">
        <f t="shared" si="0"/>
        <v>0</v>
      </c>
      <c r="O9" s="2"/>
      <c r="P9" s="3"/>
    </row>
    <row r="10" spans="1:16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19">
        <f t="shared" ref="H10:N12" si="1">H16</f>
        <v>0</v>
      </c>
      <c r="I10" s="19">
        <f t="shared" si="1"/>
        <v>0</v>
      </c>
      <c r="J10" s="19">
        <f t="shared" si="1"/>
        <v>0</v>
      </c>
      <c r="K10" s="20">
        <f t="shared" si="1"/>
        <v>0</v>
      </c>
      <c r="L10" s="20">
        <f t="shared" si="1"/>
        <v>0</v>
      </c>
      <c r="M10" s="19">
        <f t="shared" si="1"/>
        <v>0</v>
      </c>
      <c r="N10" s="19">
        <f t="shared" si="1"/>
        <v>0</v>
      </c>
      <c r="O10" s="2"/>
      <c r="P10" s="3"/>
    </row>
    <row r="11" spans="1:16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19">
        <f t="shared" si="1"/>
        <v>0</v>
      </c>
      <c r="I11" s="19">
        <f t="shared" si="1"/>
        <v>0</v>
      </c>
      <c r="J11" s="19">
        <f t="shared" si="1"/>
        <v>0</v>
      </c>
      <c r="K11" s="20">
        <f t="shared" si="1"/>
        <v>0</v>
      </c>
      <c r="L11" s="20">
        <f t="shared" si="1"/>
        <v>0</v>
      </c>
      <c r="M11" s="19">
        <f t="shared" si="1"/>
        <v>0</v>
      </c>
      <c r="N11" s="19">
        <f t="shared" si="1"/>
        <v>0</v>
      </c>
      <c r="O11" s="2"/>
      <c r="P11" s="3"/>
    </row>
    <row r="12" spans="1:16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19">
        <f t="shared" si="1"/>
        <v>23639.200000000001</v>
      </c>
      <c r="I12" s="19">
        <f t="shared" si="1"/>
        <v>5053.3</v>
      </c>
      <c r="J12" s="19">
        <f t="shared" si="1"/>
        <v>0</v>
      </c>
      <c r="K12" s="20">
        <f t="shared" si="1"/>
        <v>10702.900000000001</v>
      </c>
      <c r="L12" s="20">
        <f t="shared" si="1"/>
        <v>7883</v>
      </c>
      <c r="M12" s="19">
        <f t="shared" si="1"/>
        <v>0</v>
      </c>
      <c r="N12" s="19">
        <f t="shared" si="1"/>
        <v>0</v>
      </c>
      <c r="O12" s="2"/>
      <c r="P12" s="3"/>
    </row>
    <row r="13" spans="1:16" ht="41.25" customHeight="1" x14ac:dyDescent="0.3">
      <c r="A13" s="13">
        <f>A12+1</f>
        <v>5</v>
      </c>
      <c r="B13" s="18" t="s">
        <v>10</v>
      </c>
      <c r="C13" s="21"/>
      <c r="D13" s="21"/>
      <c r="E13" s="21"/>
      <c r="F13" s="21"/>
      <c r="G13" s="21"/>
      <c r="H13" s="22">
        <f>I13+K13+L13+M13+N13</f>
        <v>0</v>
      </c>
      <c r="I13" s="22">
        <f t="shared" ref="I13:N13" si="2">I19</f>
        <v>0</v>
      </c>
      <c r="J13" s="22">
        <f t="shared" si="2"/>
        <v>0</v>
      </c>
      <c r="K13" s="23">
        <f t="shared" si="2"/>
        <v>0</v>
      </c>
      <c r="L13" s="23">
        <f t="shared" si="2"/>
        <v>0</v>
      </c>
      <c r="M13" s="22">
        <f t="shared" si="2"/>
        <v>0</v>
      </c>
      <c r="N13" s="22">
        <f t="shared" si="2"/>
        <v>0</v>
      </c>
    </row>
    <row r="14" spans="1:16" ht="24.75" customHeight="1" x14ac:dyDescent="0.3">
      <c r="A14" s="13">
        <v>6</v>
      </c>
      <c r="B14" s="52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6" ht="65.25" x14ac:dyDescent="0.3">
      <c r="A15" s="13">
        <f>A14+1</f>
        <v>7</v>
      </c>
      <c r="B15" s="24" t="s">
        <v>24</v>
      </c>
      <c r="C15" s="25"/>
      <c r="D15" s="25"/>
      <c r="E15" s="25"/>
      <c r="F15" s="25"/>
      <c r="G15" s="25"/>
      <c r="H15" s="26">
        <f>H16+H17+H18+H19</f>
        <v>23639.200000000001</v>
      </c>
      <c r="I15" s="26">
        <f t="shared" ref="I15:N15" si="3">I16+I17+I18+I19</f>
        <v>5053.3</v>
      </c>
      <c r="J15" s="26">
        <f t="shared" si="3"/>
        <v>0</v>
      </c>
      <c r="K15" s="27">
        <f t="shared" si="3"/>
        <v>10702.900000000001</v>
      </c>
      <c r="L15" s="27">
        <f t="shared" si="3"/>
        <v>7883</v>
      </c>
      <c r="M15" s="26">
        <f t="shared" si="3"/>
        <v>0</v>
      </c>
      <c r="N15" s="26">
        <f t="shared" si="3"/>
        <v>0</v>
      </c>
    </row>
    <row r="16" spans="1:16" ht="40.5" customHeight="1" x14ac:dyDescent="0.3">
      <c r="A16" s="13">
        <f>A15+1</f>
        <v>8</v>
      </c>
      <c r="B16" s="24" t="s">
        <v>5</v>
      </c>
      <c r="C16" s="25"/>
      <c r="D16" s="25"/>
      <c r="E16" s="25"/>
      <c r="F16" s="25"/>
      <c r="G16" s="25"/>
      <c r="H16" s="26">
        <f t="shared" ref="H16:N19" si="4">H22</f>
        <v>0</v>
      </c>
      <c r="I16" s="26">
        <f t="shared" si="4"/>
        <v>0</v>
      </c>
      <c r="J16" s="26">
        <f t="shared" si="4"/>
        <v>0</v>
      </c>
      <c r="K16" s="27">
        <f t="shared" si="4"/>
        <v>0</v>
      </c>
      <c r="L16" s="27">
        <f t="shared" si="4"/>
        <v>0</v>
      </c>
      <c r="M16" s="26">
        <f t="shared" si="4"/>
        <v>0</v>
      </c>
      <c r="N16" s="26">
        <f t="shared" si="4"/>
        <v>0</v>
      </c>
    </row>
    <row r="17" spans="1:14" ht="21.75" x14ac:dyDescent="0.3">
      <c r="A17" s="13">
        <f t="shared" ref="A17:A55" si="5">A16+1</f>
        <v>9</v>
      </c>
      <c r="B17" s="24" t="s">
        <v>4</v>
      </c>
      <c r="C17" s="25"/>
      <c r="D17" s="25"/>
      <c r="E17" s="25"/>
      <c r="F17" s="25"/>
      <c r="G17" s="25"/>
      <c r="H17" s="26">
        <f t="shared" si="4"/>
        <v>0</v>
      </c>
      <c r="I17" s="26">
        <f t="shared" si="4"/>
        <v>0</v>
      </c>
      <c r="J17" s="26">
        <f t="shared" si="4"/>
        <v>0</v>
      </c>
      <c r="K17" s="27">
        <f t="shared" si="4"/>
        <v>0</v>
      </c>
      <c r="L17" s="27">
        <f t="shared" si="4"/>
        <v>0</v>
      </c>
      <c r="M17" s="26">
        <f t="shared" si="4"/>
        <v>0</v>
      </c>
      <c r="N17" s="26">
        <f t="shared" si="4"/>
        <v>0</v>
      </c>
    </row>
    <row r="18" spans="1:14" ht="22.5" customHeight="1" x14ac:dyDescent="0.3">
      <c r="A18" s="13">
        <f t="shared" si="5"/>
        <v>10</v>
      </c>
      <c r="B18" s="24" t="s">
        <v>9</v>
      </c>
      <c r="C18" s="25"/>
      <c r="D18" s="25"/>
      <c r="E18" s="25"/>
      <c r="F18" s="25"/>
      <c r="G18" s="25"/>
      <c r="H18" s="26">
        <f>SUM(I18:N18)</f>
        <v>23639.200000000001</v>
      </c>
      <c r="I18" s="26">
        <f>I24</f>
        <v>5053.3</v>
      </c>
      <c r="J18" s="26">
        <f t="shared" ref="J18" si="6">J24</f>
        <v>0</v>
      </c>
      <c r="K18" s="27">
        <f>K24+K30+K36+K48+K54</f>
        <v>10702.900000000001</v>
      </c>
      <c r="L18" s="27">
        <f>L24+L30+L36+L48+L54</f>
        <v>7883</v>
      </c>
      <c r="M18" s="26">
        <f t="shared" si="4"/>
        <v>0</v>
      </c>
      <c r="N18" s="26">
        <f t="shared" si="4"/>
        <v>0</v>
      </c>
    </row>
    <row r="19" spans="1:14" ht="43.5" x14ac:dyDescent="0.3">
      <c r="A19" s="13">
        <f t="shared" si="5"/>
        <v>11</v>
      </c>
      <c r="B19" s="24" t="s">
        <v>10</v>
      </c>
      <c r="C19" s="25"/>
      <c r="D19" s="25"/>
      <c r="E19" s="25"/>
      <c r="F19" s="25"/>
      <c r="G19" s="25"/>
      <c r="H19" s="26">
        <f t="shared" si="4"/>
        <v>0</v>
      </c>
      <c r="I19" s="26">
        <f t="shared" si="4"/>
        <v>0</v>
      </c>
      <c r="J19" s="26">
        <f t="shared" si="4"/>
        <v>0</v>
      </c>
      <c r="K19" s="27">
        <f t="shared" si="4"/>
        <v>0</v>
      </c>
      <c r="L19" s="27">
        <f t="shared" si="4"/>
        <v>0</v>
      </c>
      <c r="M19" s="26">
        <f t="shared" si="4"/>
        <v>0</v>
      </c>
      <c r="N19" s="26">
        <f t="shared" si="4"/>
        <v>0</v>
      </c>
    </row>
    <row r="20" spans="1:14" ht="188.25" customHeight="1" x14ac:dyDescent="0.3">
      <c r="A20" s="13">
        <f t="shared" si="5"/>
        <v>12</v>
      </c>
      <c r="B20" s="28" t="s">
        <v>34</v>
      </c>
      <c r="C20" s="29" t="s">
        <v>26</v>
      </c>
      <c r="D20" s="30">
        <f>H21</f>
        <v>7138.3</v>
      </c>
      <c r="E20" s="31"/>
      <c r="F20" s="32">
        <v>2018</v>
      </c>
      <c r="G20" s="32">
        <v>2019</v>
      </c>
      <c r="H20" s="33"/>
      <c r="I20" s="33"/>
      <c r="J20" s="33"/>
      <c r="K20" s="34"/>
      <c r="L20" s="34"/>
      <c r="M20" s="33"/>
      <c r="N20" s="33"/>
    </row>
    <row r="21" spans="1:14" ht="43.5" x14ac:dyDescent="0.3">
      <c r="A21" s="13">
        <f t="shared" si="5"/>
        <v>13</v>
      </c>
      <c r="B21" s="24" t="s">
        <v>8</v>
      </c>
      <c r="C21" s="24"/>
      <c r="D21" s="35"/>
      <c r="E21" s="31"/>
      <c r="F21" s="31"/>
      <c r="G21" s="31"/>
      <c r="H21" s="33">
        <f t="shared" ref="H21:N21" si="7">H22+H23+H24+H25</f>
        <v>7138.3</v>
      </c>
      <c r="I21" s="33">
        <f>I22+I23+I24+I25</f>
        <v>5053.3</v>
      </c>
      <c r="J21" s="33">
        <f t="shared" si="7"/>
        <v>0</v>
      </c>
      <c r="K21" s="34">
        <f t="shared" si="7"/>
        <v>2085</v>
      </c>
      <c r="L21" s="34">
        <f t="shared" si="7"/>
        <v>0</v>
      </c>
      <c r="M21" s="33">
        <f t="shared" si="7"/>
        <v>0</v>
      </c>
      <c r="N21" s="33">
        <f t="shared" si="7"/>
        <v>0</v>
      </c>
    </row>
    <row r="22" spans="1:14" ht="40.5" customHeight="1" x14ac:dyDescent="0.3">
      <c r="A22" s="13">
        <f t="shared" si="5"/>
        <v>14</v>
      </c>
      <c r="B22" s="24" t="s">
        <v>5</v>
      </c>
      <c r="C22" s="24"/>
      <c r="D22" s="31"/>
      <c r="E22" s="31"/>
      <c r="F22" s="31"/>
      <c r="G22" s="31"/>
      <c r="H22" s="33">
        <f>I22+J22+K22+L22+M22+N22</f>
        <v>0</v>
      </c>
      <c r="I22" s="33">
        <v>0</v>
      </c>
      <c r="J22" s="33">
        <v>0</v>
      </c>
      <c r="K22" s="34">
        <v>0</v>
      </c>
      <c r="L22" s="34">
        <v>0</v>
      </c>
      <c r="M22" s="33">
        <v>0</v>
      </c>
      <c r="N22" s="33">
        <v>0</v>
      </c>
    </row>
    <row r="23" spans="1:14" ht="21.75" x14ac:dyDescent="0.3">
      <c r="A23" s="13">
        <f t="shared" si="5"/>
        <v>15</v>
      </c>
      <c r="B23" s="24" t="s">
        <v>4</v>
      </c>
      <c r="C23" s="24"/>
      <c r="D23" s="31"/>
      <c r="E23" s="31"/>
      <c r="F23" s="31"/>
      <c r="G23" s="31"/>
      <c r="H23" s="33">
        <f>I23+J23+K23+L23+M23+N23</f>
        <v>0</v>
      </c>
      <c r="I23" s="33">
        <v>0</v>
      </c>
      <c r="J23" s="33">
        <v>0</v>
      </c>
      <c r="K23" s="34">
        <v>0</v>
      </c>
      <c r="L23" s="34">
        <v>0</v>
      </c>
      <c r="M23" s="33">
        <v>0</v>
      </c>
      <c r="N23" s="33">
        <v>0</v>
      </c>
    </row>
    <row r="24" spans="1:14" ht="21.75" x14ac:dyDescent="0.3">
      <c r="A24" s="13">
        <f t="shared" si="5"/>
        <v>16</v>
      </c>
      <c r="B24" s="24" t="s">
        <v>9</v>
      </c>
      <c r="C24" s="24"/>
      <c r="D24" s="31"/>
      <c r="E24" s="31"/>
      <c r="F24" s="31"/>
      <c r="G24" s="31"/>
      <c r="H24" s="33">
        <f>I24+J24+K24+L24+M24+N24</f>
        <v>7138.3</v>
      </c>
      <c r="I24" s="33">
        <v>5053.3</v>
      </c>
      <c r="J24" s="33">
        <v>0</v>
      </c>
      <c r="K24" s="34">
        <v>2085</v>
      </c>
      <c r="L24" s="34">
        <v>0</v>
      </c>
      <c r="M24" s="33">
        <v>0</v>
      </c>
      <c r="N24" s="33">
        <v>0</v>
      </c>
    </row>
    <row r="25" spans="1:14" ht="43.5" x14ac:dyDescent="0.3">
      <c r="A25" s="13">
        <f t="shared" si="5"/>
        <v>17</v>
      </c>
      <c r="B25" s="24" t="s">
        <v>10</v>
      </c>
      <c r="C25" s="24"/>
      <c r="D25" s="31"/>
      <c r="E25" s="31"/>
      <c r="F25" s="31"/>
      <c r="G25" s="31"/>
      <c r="H25" s="33">
        <f>I25+J25+K25+L25+M25+N25</f>
        <v>0</v>
      </c>
      <c r="I25" s="33">
        <v>0</v>
      </c>
      <c r="J25" s="33">
        <v>0</v>
      </c>
      <c r="K25" s="34">
        <v>0</v>
      </c>
      <c r="L25" s="34">
        <v>0</v>
      </c>
      <c r="M25" s="33">
        <v>0</v>
      </c>
      <c r="N25" s="33">
        <v>0</v>
      </c>
    </row>
    <row r="26" spans="1:14" ht="239.25" x14ac:dyDescent="0.3">
      <c r="A26" s="13">
        <f t="shared" si="5"/>
        <v>18</v>
      </c>
      <c r="B26" s="28" t="s">
        <v>35</v>
      </c>
      <c r="C26" s="29" t="s">
        <v>28</v>
      </c>
      <c r="D26" s="30">
        <f>H27</f>
        <v>7031.6</v>
      </c>
      <c r="E26" s="31"/>
      <c r="F26" s="32">
        <v>2019</v>
      </c>
      <c r="G26" s="32">
        <v>2020</v>
      </c>
      <c r="H26" s="33"/>
      <c r="I26" s="33"/>
      <c r="J26" s="33"/>
      <c r="K26" s="34"/>
      <c r="L26" s="34"/>
      <c r="M26" s="33"/>
      <c r="N26" s="33"/>
    </row>
    <row r="27" spans="1:14" ht="43.5" x14ac:dyDescent="0.3">
      <c r="A27" s="13">
        <f t="shared" si="5"/>
        <v>19</v>
      </c>
      <c r="B27" s="24" t="s">
        <v>27</v>
      </c>
      <c r="C27" s="36"/>
      <c r="D27" s="31"/>
      <c r="E27" s="31"/>
      <c r="F27" s="31"/>
      <c r="G27" s="31"/>
      <c r="H27" s="33">
        <f>SUM(I27:N27)</f>
        <v>7031.6</v>
      </c>
      <c r="I27" s="33">
        <f>SUM(I28:I31)</f>
        <v>0</v>
      </c>
      <c r="J27" s="33">
        <f t="shared" ref="J27:N27" si="8">SUM(J28:J31)</f>
        <v>0</v>
      </c>
      <c r="K27" s="34">
        <f t="shared" si="8"/>
        <v>831.6</v>
      </c>
      <c r="L27" s="34">
        <f t="shared" si="8"/>
        <v>6200</v>
      </c>
      <c r="M27" s="33">
        <f t="shared" si="8"/>
        <v>0</v>
      </c>
      <c r="N27" s="33">
        <f t="shared" si="8"/>
        <v>0</v>
      </c>
    </row>
    <row r="28" spans="1:14" ht="21.75" x14ac:dyDescent="0.3">
      <c r="A28" s="13">
        <f t="shared" si="5"/>
        <v>20</v>
      </c>
      <c r="B28" s="24" t="s">
        <v>5</v>
      </c>
      <c r="C28" s="36"/>
      <c r="D28" s="31"/>
      <c r="E28" s="31"/>
      <c r="F28" s="31"/>
      <c r="G28" s="31"/>
      <c r="H28" s="33">
        <f t="shared" ref="H28:H31" si="9">SUM(I28:N28)</f>
        <v>0</v>
      </c>
      <c r="I28" s="33">
        <v>0</v>
      </c>
      <c r="J28" s="33"/>
      <c r="K28" s="34">
        <v>0</v>
      </c>
      <c r="L28" s="34">
        <v>0</v>
      </c>
      <c r="M28" s="33">
        <v>0</v>
      </c>
      <c r="N28" s="33">
        <v>0</v>
      </c>
    </row>
    <row r="29" spans="1:14" ht="21.75" x14ac:dyDescent="0.3">
      <c r="A29" s="13">
        <f t="shared" si="5"/>
        <v>21</v>
      </c>
      <c r="B29" s="24" t="s">
        <v>4</v>
      </c>
      <c r="C29" s="36"/>
      <c r="D29" s="31"/>
      <c r="E29" s="31"/>
      <c r="F29" s="31"/>
      <c r="G29" s="31"/>
      <c r="H29" s="33">
        <f t="shared" si="9"/>
        <v>0</v>
      </c>
      <c r="I29" s="33">
        <v>0</v>
      </c>
      <c r="J29" s="33"/>
      <c r="K29" s="34">
        <v>0</v>
      </c>
      <c r="L29" s="34">
        <v>0</v>
      </c>
      <c r="M29" s="33">
        <v>0</v>
      </c>
      <c r="N29" s="33">
        <v>0</v>
      </c>
    </row>
    <row r="30" spans="1:14" ht="21.75" x14ac:dyDescent="0.3">
      <c r="A30" s="13">
        <f t="shared" si="5"/>
        <v>22</v>
      </c>
      <c r="B30" s="24" t="s">
        <v>9</v>
      </c>
      <c r="C30" s="36"/>
      <c r="D30" s="31"/>
      <c r="E30" s="31"/>
      <c r="F30" s="31"/>
      <c r="G30" s="31"/>
      <c r="H30" s="33">
        <f t="shared" si="9"/>
        <v>7031.6</v>
      </c>
      <c r="I30" s="33">
        <v>0</v>
      </c>
      <c r="J30" s="33"/>
      <c r="K30" s="34">
        <v>831.6</v>
      </c>
      <c r="L30" s="34">
        <v>6200</v>
      </c>
      <c r="M30" s="33">
        <v>0</v>
      </c>
      <c r="N30" s="33">
        <v>0</v>
      </c>
    </row>
    <row r="31" spans="1:14" ht="43.5" x14ac:dyDescent="0.3">
      <c r="A31" s="13">
        <f t="shared" si="5"/>
        <v>23</v>
      </c>
      <c r="B31" s="24" t="s">
        <v>10</v>
      </c>
      <c r="C31" s="36"/>
      <c r="D31" s="31"/>
      <c r="E31" s="31"/>
      <c r="F31" s="31"/>
      <c r="G31" s="31"/>
      <c r="H31" s="33">
        <f t="shared" si="9"/>
        <v>0</v>
      </c>
      <c r="I31" s="33">
        <v>0</v>
      </c>
      <c r="J31" s="33"/>
      <c r="K31" s="34">
        <v>0</v>
      </c>
      <c r="L31" s="34">
        <v>0</v>
      </c>
      <c r="M31" s="33">
        <v>0</v>
      </c>
      <c r="N31" s="33">
        <v>0</v>
      </c>
    </row>
    <row r="32" spans="1:14" ht="152.25" x14ac:dyDescent="0.3">
      <c r="A32" s="13">
        <f t="shared" si="5"/>
        <v>24</v>
      </c>
      <c r="B32" s="24" t="s">
        <v>36</v>
      </c>
      <c r="C32" s="29" t="s">
        <v>30</v>
      </c>
      <c r="D32" s="30">
        <f>H33</f>
        <v>2711.9</v>
      </c>
      <c r="E32" s="31"/>
      <c r="F32" s="32">
        <v>2019</v>
      </c>
      <c r="G32" s="32">
        <v>2019</v>
      </c>
      <c r="H32" s="33"/>
      <c r="I32" s="33"/>
      <c r="J32" s="33"/>
      <c r="K32" s="34"/>
      <c r="L32" s="34"/>
      <c r="M32" s="33"/>
      <c r="N32" s="33"/>
    </row>
    <row r="33" spans="1:20" ht="43.5" x14ac:dyDescent="0.3">
      <c r="A33" s="13">
        <f t="shared" si="5"/>
        <v>25</v>
      </c>
      <c r="B33" s="24" t="s">
        <v>29</v>
      </c>
      <c r="C33" s="36"/>
      <c r="D33" s="31"/>
      <c r="E33" s="31"/>
      <c r="F33" s="31"/>
      <c r="G33" s="31"/>
      <c r="H33" s="33">
        <f>SUM(I33:N33)</f>
        <v>2711.9</v>
      </c>
      <c r="I33" s="33">
        <f>SUM(I34:I37)</f>
        <v>0</v>
      </c>
      <c r="J33" s="33">
        <f t="shared" ref="J33:N33" si="10">SUM(J34:J37)</f>
        <v>0</v>
      </c>
      <c r="K33" s="34">
        <f t="shared" si="10"/>
        <v>2711.9</v>
      </c>
      <c r="L33" s="34">
        <f t="shared" si="10"/>
        <v>0</v>
      </c>
      <c r="M33" s="33">
        <f t="shared" si="10"/>
        <v>0</v>
      </c>
      <c r="N33" s="33">
        <f t="shared" si="10"/>
        <v>0</v>
      </c>
    </row>
    <row r="34" spans="1:20" ht="21.75" x14ac:dyDescent="0.3">
      <c r="A34" s="13">
        <f t="shared" si="5"/>
        <v>26</v>
      </c>
      <c r="B34" s="24" t="s">
        <v>5</v>
      </c>
      <c r="C34" s="36"/>
      <c r="D34" s="31"/>
      <c r="E34" s="31"/>
      <c r="F34" s="31"/>
      <c r="G34" s="31"/>
      <c r="H34" s="33">
        <f t="shared" ref="H34:H37" si="11">SUM(I34:N34)</f>
        <v>0</v>
      </c>
      <c r="I34" s="33">
        <v>0</v>
      </c>
      <c r="J34" s="33"/>
      <c r="K34" s="34">
        <v>0</v>
      </c>
      <c r="L34" s="34">
        <v>0</v>
      </c>
      <c r="M34" s="33">
        <v>0</v>
      </c>
      <c r="N34" s="33">
        <v>0</v>
      </c>
    </row>
    <row r="35" spans="1:20" ht="21.75" x14ac:dyDescent="0.3">
      <c r="A35" s="13">
        <f t="shared" si="5"/>
        <v>27</v>
      </c>
      <c r="B35" s="24" t="s">
        <v>4</v>
      </c>
      <c r="C35" s="36"/>
      <c r="D35" s="31"/>
      <c r="E35" s="31"/>
      <c r="F35" s="31"/>
      <c r="G35" s="31"/>
      <c r="H35" s="33">
        <f t="shared" si="11"/>
        <v>0</v>
      </c>
      <c r="I35" s="33">
        <v>0</v>
      </c>
      <c r="J35" s="33"/>
      <c r="K35" s="34">
        <v>0</v>
      </c>
      <c r="L35" s="34">
        <v>0</v>
      </c>
      <c r="M35" s="33">
        <v>0</v>
      </c>
      <c r="N35" s="33">
        <v>0</v>
      </c>
    </row>
    <row r="36" spans="1:20" ht="21.75" x14ac:dyDescent="0.3">
      <c r="A36" s="13">
        <f t="shared" si="5"/>
        <v>28</v>
      </c>
      <c r="B36" s="24" t="s">
        <v>9</v>
      </c>
      <c r="C36" s="36"/>
      <c r="D36" s="31"/>
      <c r="E36" s="31"/>
      <c r="F36" s="31"/>
      <c r="G36" s="31"/>
      <c r="H36" s="33">
        <f t="shared" si="11"/>
        <v>2711.9</v>
      </c>
      <c r="I36" s="33">
        <v>0</v>
      </c>
      <c r="J36" s="33"/>
      <c r="K36" s="34">
        <v>2711.9</v>
      </c>
      <c r="L36" s="34">
        <v>0</v>
      </c>
      <c r="M36" s="33">
        <v>0</v>
      </c>
      <c r="N36" s="33">
        <v>0</v>
      </c>
    </row>
    <row r="37" spans="1:20" ht="43.5" x14ac:dyDescent="0.3">
      <c r="A37" s="13">
        <f t="shared" si="5"/>
        <v>29</v>
      </c>
      <c r="B37" s="24" t="s">
        <v>10</v>
      </c>
      <c r="C37" s="36"/>
      <c r="D37" s="31"/>
      <c r="E37" s="31"/>
      <c r="F37" s="31"/>
      <c r="G37" s="31"/>
      <c r="H37" s="33">
        <f t="shared" si="11"/>
        <v>0</v>
      </c>
      <c r="I37" s="33">
        <v>0</v>
      </c>
      <c r="J37" s="33"/>
      <c r="K37" s="34">
        <v>0</v>
      </c>
      <c r="L37" s="34">
        <v>0</v>
      </c>
      <c r="M37" s="33">
        <v>0</v>
      </c>
      <c r="N37" s="33">
        <v>0</v>
      </c>
    </row>
    <row r="38" spans="1:20" ht="195.75" x14ac:dyDescent="0.3">
      <c r="A38" s="13">
        <f t="shared" si="5"/>
        <v>30</v>
      </c>
      <c r="B38" s="24" t="s">
        <v>41</v>
      </c>
      <c r="C38" s="29" t="s">
        <v>32</v>
      </c>
      <c r="D38" s="33"/>
      <c r="E38" s="31"/>
      <c r="F38" s="31"/>
      <c r="G38" s="31"/>
      <c r="H38" s="33"/>
      <c r="I38" s="33"/>
      <c r="J38" s="33"/>
      <c r="K38" s="34"/>
      <c r="L38" s="34"/>
      <c r="M38" s="33"/>
      <c r="N38" s="33"/>
    </row>
    <row r="39" spans="1:20" ht="45" x14ac:dyDescent="0.4">
      <c r="A39" s="13">
        <f t="shared" si="5"/>
        <v>31</v>
      </c>
      <c r="B39" s="24" t="s">
        <v>33</v>
      </c>
      <c r="C39" s="36"/>
      <c r="D39" s="31"/>
      <c r="E39" s="31"/>
      <c r="F39" s="31"/>
      <c r="G39" s="31"/>
      <c r="H39" s="33">
        <f>SUM(I39:N39)</f>
        <v>0</v>
      </c>
      <c r="I39" s="33">
        <f>SUM(I40:I43)</f>
        <v>0</v>
      </c>
      <c r="J39" s="33">
        <f t="shared" ref="J39:N39" si="12">SUM(J40:J43)</f>
        <v>0</v>
      </c>
      <c r="K39" s="34">
        <f t="shared" si="12"/>
        <v>0</v>
      </c>
      <c r="L39" s="34">
        <f t="shared" si="12"/>
        <v>0</v>
      </c>
      <c r="M39" s="33">
        <f t="shared" si="12"/>
        <v>0</v>
      </c>
      <c r="N39" s="33">
        <f t="shared" si="12"/>
        <v>0</v>
      </c>
      <c r="O39" s="6"/>
      <c r="P39" s="6"/>
      <c r="Q39" s="6"/>
      <c r="R39" s="6"/>
      <c r="S39" s="6"/>
      <c r="T39" s="6"/>
    </row>
    <row r="40" spans="1:20" ht="21.75" x14ac:dyDescent="0.3">
      <c r="A40" s="13">
        <f t="shared" si="5"/>
        <v>32</v>
      </c>
      <c r="B40" s="24" t="s">
        <v>5</v>
      </c>
      <c r="C40" s="36"/>
      <c r="D40" s="31"/>
      <c r="E40" s="31"/>
      <c r="F40" s="31"/>
      <c r="G40" s="31"/>
      <c r="H40" s="33">
        <f t="shared" ref="H40:H43" si="13">SUM(I40:N40)</f>
        <v>0</v>
      </c>
      <c r="I40" s="33">
        <v>0</v>
      </c>
      <c r="J40" s="33"/>
      <c r="K40" s="34">
        <v>0</v>
      </c>
      <c r="L40" s="34">
        <v>0</v>
      </c>
      <c r="M40" s="33">
        <v>0</v>
      </c>
      <c r="N40" s="33">
        <v>0</v>
      </c>
    </row>
    <row r="41" spans="1:20" ht="21.75" x14ac:dyDescent="0.3">
      <c r="A41" s="13">
        <f t="shared" si="5"/>
        <v>33</v>
      </c>
      <c r="B41" s="24" t="s">
        <v>4</v>
      </c>
      <c r="C41" s="36"/>
      <c r="D41" s="31"/>
      <c r="E41" s="31"/>
      <c r="F41" s="31"/>
      <c r="G41" s="31"/>
      <c r="H41" s="33">
        <f t="shared" si="13"/>
        <v>0</v>
      </c>
      <c r="I41" s="33">
        <v>0</v>
      </c>
      <c r="J41" s="33"/>
      <c r="K41" s="34">
        <v>0</v>
      </c>
      <c r="L41" s="34">
        <v>0</v>
      </c>
      <c r="M41" s="33">
        <v>0</v>
      </c>
      <c r="N41" s="33">
        <v>0</v>
      </c>
    </row>
    <row r="42" spans="1:20" ht="21.75" x14ac:dyDescent="0.3">
      <c r="A42" s="13">
        <f t="shared" si="5"/>
        <v>34</v>
      </c>
      <c r="B42" s="24" t="s">
        <v>9</v>
      </c>
      <c r="C42" s="36"/>
      <c r="D42" s="31"/>
      <c r="E42" s="31"/>
      <c r="F42" s="31"/>
      <c r="G42" s="31"/>
      <c r="H42" s="33">
        <f t="shared" si="13"/>
        <v>0</v>
      </c>
      <c r="I42" s="33">
        <v>0</v>
      </c>
      <c r="J42" s="33"/>
      <c r="K42" s="34">
        <v>0</v>
      </c>
      <c r="L42" s="34">
        <v>0</v>
      </c>
      <c r="M42" s="33">
        <v>0</v>
      </c>
      <c r="N42" s="33">
        <v>0</v>
      </c>
    </row>
    <row r="43" spans="1:20" ht="43.5" x14ac:dyDescent="0.3">
      <c r="A43" s="13">
        <f t="shared" si="5"/>
        <v>35</v>
      </c>
      <c r="B43" s="24" t="s">
        <v>10</v>
      </c>
      <c r="C43" s="36"/>
      <c r="D43" s="31"/>
      <c r="E43" s="31"/>
      <c r="F43" s="31"/>
      <c r="G43" s="31"/>
      <c r="H43" s="33">
        <f t="shared" si="13"/>
        <v>0</v>
      </c>
      <c r="I43" s="33">
        <v>0</v>
      </c>
      <c r="J43" s="33"/>
      <c r="K43" s="34">
        <v>0</v>
      </c>
      <c r="L43" s="34">
        <v>0</v>
      </c>
      <c r="M43" s="33">
        <v>0</v>
      </c>
      <c r="N43" s="33">
        <v>0</v>
      </c>
    </row>
    <row r="44" spans="1:20" ht="108.75" x14ac:dyDescent="0.3">
      <c r="A44" s="13">
        <f t="shared" si="5"/>
        <v>36</v>
      </c>
      <c r="B44" s="24" t="s">
        <v>42</v>
      </c>
      <c r="C44" s="29" t="s">
        <v>32</v>
      </c>
      <c r="D44" s="30">
        <f>H45</f>
        <v>227.6</v>
      </c>
      <c r="E44" s="31"/>
      <c r="F44" s="32">
        <v>2019</v>
      </c>
      <c r="G44" s="32">
        <v>2019</v>
      </c>
      <c r="H44" s="33"/>
      <c r="I44" s="33"/>
      <c r="J44" s="33"/>
      <c r="K44" s="34"/>
      <c r="L44" s="34"/>
      <c r="M44" s="33"/>
      <c r="N44" s="33"/>
    </row>
    <row r="45" spans="1:20" ht="43.5" x14ac:dyDescent="0.3">
      <c r="A45" s="13">
        <f t="shared" si="5"/>
        <v>37</v>
      </c>
      <c r="B45" s="24" t="s">
        <v>29</v>
      </c>
      <c r="C45" s="36"/>
      <c r="D45" s="31"/>
      <c r="E45" s="31"/>
      <c r="F45" s="31"/>
      <c r="G45" s="31"/>
      <c r="H45" s="33">
        <f>SUM(I45:N45)</f>
        <v>227.6</v>
      </c>
      <c r="I45" s="33">
        <f>SUM(I46:I49)</f>
        <v>0</v>
      </c>
      <c r="J45" s="33">
        <f t="shared" ref="J45:N45" si="14">SUM(J46:J49)</f>
        <v>0</v>
      </c>
      <c r="K45" s="34">
        <f>SUM(K46:K49)</f>
        <v>227.6</v>
      </c>
      <c r="L45" s="34">
        <f t="shared" si="14"/>
        <v>0</v>
      </c>
      <c r="M45" s="33">
        <f t="shared" si="14"/>
        <v>0</v>
      </c>
      <c r="N45" s="33">
        <f t="shared" si="14"/>
        <v>0</v>
      </c>
    </row>
    <row r="46" spans="1:20" ht="21.75" x14ac:dyDescent="0.3">
      <c r="A46" s="13">
        <f t="shared" si="5"/>
        <v>38</v>
      </c>
      <c r="B46" s="24" t="s">
        <v>5</v>
      </c>
      <c r="C46" s="36"/>
      <c r="D46" s="31"/>
      <c r="E46" s="31"/>
      <c r="F46" s="31"/>
      <c r="G46" s="31"/>
      <c r="H46" s="33">
        <f t="shared" ref="H46:H49" si="15">SUM(I46:N46)</f>
        <v>0</v>
      </c>
      <c r="I46" s="33">
        <v>0</v>
      </c>
      <c r="J46" s="33"/>
      <c r="K46" s="34">
        <v>0</v>
      </c>
      <c r="L46" s="34">
        <v>0</v>
      </c>
      <c r="M46" s="33">
        <v>0</v>
      </c>
      <c r="N46" s="33">
        <v>0</v>
      </c>
    </row>
    <row r="47" spans="1:20" ht="21.75" x14ac:dyDescent="0.3">
      <c r="A47" s="13">
        <f t="shared" si="5"/>
        <v>39</v>
      </c>
      <c r="B47" s="24" t="s">
        <v>4</v>
      </c>
      <c r="C47" s="36"/>
      <c r="D47" s="31"/>
      <c r="E47" s="31"/>
      <c r="F47" s="31"/>
      <c r="G47" s="31"/>
      <c r="H47" s="33">
        <f t="shared" si="15"/>
        <v>0</v>
      </c>
      <c r="I47" s="33">
        <v>0</v>
      </c>
      <c r="J47" s="33"/>
      <c r="K47" s="34">
        <v>0</v>
      </c>
      <c r="L47" s="34">
        <v>0</v>
      </c>
      <c r="M47" s="33">
        <v>0</v>
      </c>
      <c r="N47" s="33">
        <v>0</v>
      </c>
    </row>
    <row r="48" spans="1:20" ht="21.75" x14ac:dyDescent="0.3">
      <c r="A48" s="13">
        <f t="shared" si="5"/>
        <v>40</v>
      </c>
      <c r="B48" s="24" t="s">
        <v>9</v>
      </c>
      <c r="C48" s="36"/>
      <c r="D48" s="31"/>
      <c r="E48" s="31"/>
      <c r="F48" s="31"/>
      <c r="G48" s="31"/>
      <c r="H48" s="33">
        <f t="shared" si="15"/>
        <v>227.6</v>
      </c>
      <c r="I48" s="33">
        <v>0</v>
      </c>
      <c r="J48" s="33"/>
      <c r="K48" s="34">
        <v>227.6</v>
      </c>
      <c r="L48" s="34">
        <v>0</v>
      </c>
      <c r="M48" s="33">
        <v>0</v>
      </c>
      <c r="N48" s="33">
        <v>0</v>
      </c>
    </row>
    <row r="49" spans="1:14" ht="43.5" x14ac:dyDescent="0.3">
      <c r="A49" s="13">
        <f t="shared" si="5"/>
        <v>41</v>
      </c>
      <c r="B49" s="24" t="s">
        <v>10</v>
      </c>
      <c r="C49" s="36"/>
      <c r="D49" s="31"/>
      <c r="E49" s="31"/>
      <c r="F49" s="31"/>
      <c r="G49" s="31"/>
      <c r="H49" s="33">
        <f t="shared" si="15"/>
        <v>0</v>
      </c>
      <c r="I49" s="33">
        <v>0</v>
      </c>
      <c r="J49" s="33"/>
      <c r="K49" s="34">
        <v>0</v>
      </c>
      <c r="L49" s="34">
        <v>0</v>
      </c>
      <c r="M49" s="33">
        <v>0</v>
      </c>
      <c r="N49" s="33">
        <v>0</v>
      </c>
    </row>
    <row r="50" spans="1:14" ht="152.25" x14ac:dyDescent="0.3">
      <c r="A50" s="13">
        <f t="shared" si="5"/>
        <v>42</v>
      </c>
      <c r="B50" s="24" t="s">
        <v>43</v>
      </c>
      <c r="C50" s="29" t="s">
        <v>32</v>
      </c>
      <c r="D50" s="30">
        <f>H51</f>
        <v>6529.8</v>
      </c>
      <c r="E50" s="31"/>
      <c r="F50" s="32">
        <v>2019</v>
      </c>
      <c r="G50" s="32">
        <v>2020</v>
      </c>
      <c r="H50" s="33"/>
      <c r="I50" s="33"/>
      <c r="J50" s="33"/>
      <c r="K50" s="34"/>
      <c r="L50" s="34"/>
      <c r="M50" s="33"/>
      <c r="N50" s="33"/>
    </row>
    <row r="51" spans="1:14" ht="43.5" x14ac:dyDescent="0.3">
      <c r="A51" s="13">
        <f t="shared" si="5"/>
        <v>43</v>
      </c>
      <c r="B51" s="24" t="s">
        <v>38</v>
      </c>
      <c r="C51" s="36"/>
      <c r="D51" s="31"/>
      <c r="E51" s="31"/>
      <c r="F51" s="31"/>
      <c r="G51" s="31"/>
      <c r="H51" s="33">
        <f>SUM(I51:N51)</f>
        <v>6529.8</v>
      </c>
      <c r="I51" s="33">
        <v>0</v>
      </c>
      <c r="J51" s="33"/>
      <c r="K51" s="34">
        <f>K52+K53+K54</f>
        <v>4846.8</v>
      </c>
      <c r="L51" s="34">
        <f>L52+L53+L54</f>
        <v>1683</v>
      </c>
      <c r="M51" s="33">
        <v>0</v>
      </c>
      <c r="N51" s="33">
        <v>0</v>
      </c>
    </row>
    <row r="52" spans="1:14" ht="21.75" x14ac:dyDescent="0.3">
      <c r="A52" s="13">
        <f t="shared" si="5"/>
        <v>44</v>
      </c>
      <c r="B52" s="24" t="s">
        <v>5</v>
      </c>
      <c r="C52" s="36"/>
      <c r="D52" s="31"/>
      <c r="E52" s="31"/>
      <c r="F52" s="31"/>
      <c r="G52" s="31"/>
      <c r="H52" s="33">
        <f t="shared" ref="H52:H55" si="16">SUM(I52:N52)</f>
        <v>0</v>
      </c>
      <c r="I52" s="33">
        <v>0</v>
      </c>
      <c r="J52" s="33"/>
      <c r="K52" s="34">
        <v>0</v>
      </c>
      <c r="L52" s="34">
        <v>0</v>
      </c>
      <c r="M52" s="33">
        <v>0</v>
      </c>
      <c r="N52" s="33">
        <v>0</v>
      </c>
    </row>
    <row r="53" spans="1:14" ht="21.75" x14ac:dyDescent="0.3">
      <c r="A53" s="13">
        <f t="shared" si="5"/>
        <v>45</v>
      </c>
      <c r="B53" s="24" t="s">
        <v>4</v>
      </c>
      <c r="C53" s="36"/>
      <c r="D53" s="31"/>
      <c r="E53" s="31"/>
      <c r="F53" s="31"/>
      <c r="G53" s="31"/>
      <c r="H53" s="33">
        <f t="shared" si="16"/>
        <v>0</v>
      </c>
      <c r="I53" s="33">
        <v>0</v>
      </c>
      <c r="J53" s="33"/>
      <c r="K53" s="34">
        <v>0</v>
      </c>
      <c r="L53" s="34">
        <v>0</v>
      </c>
      <c r="M53" s="33">
        <v>0</v>
      </c>
      <c r="N53" s="33">
        <v>0</v>
      </c>
    </row>
    <row r="54" spans="1:14" ht="21.75" x14ac:dyDescent="0.3">
      <c r="A54" s="13">
        <f t="shared" si="5"/>
        <v>46</v>
      </c>
      <c r="B54" s="24" t="s">
        <v>9</v>
      </c>
      <c r="C54" s="36"/>
      <c r="D54" s="31"/>
      <c r="E54" s="31"/>
      <c r="F54" s="31"/>
      <c r="G54" s="31"/>
      <c r="H54" s="33">
        <f t="shared" si="16"/>
        <v>6529.8</v>
      </c>
      <c r="I54" s="33">
        <v>0</v>
      </c>
      <c r="J54" s="33"/>
      <c r="K54" s="34">
        <v>4846.8</v>
      </c>
      <c r="L54" s="34">
        <v>1683</v>
      </c>
      <c r="M54" s="33">
        <v>0</v>
      </c>
      <c r="N54" s="33">
        <v>0</v>
      </c>
    </row>
    <row r="55" spans="1:14" ht="43.5" x14ac:dyDescent="0.3">
      <c r="A55" s="13">
        <f t="shared" si="5"/>
        <v>47</v>
      </c>
      <c r="B55" s="24" t="s">
        <v>10</v>
      </c>
      <c r="C55" s="36"/>
      <c r="D55" s="31"/>
      <c r="E55" s="31"/>
      <c r="F55" s="31"/>
      <c r="G55" s="31"/>
      <c r="H55" s="33">
        <f t="shared" si="16"/>
        <v>0</v>
      </c>
      <c r="I55" s="33">
        <v>0</v>
      </c>
      <c r="J55" s="33"/>
      <c r="K55" s="34">
        <v>0</v>
      </c>
      <c r="L55" s="34">
        <v>0</v>
      </c>
      <c r="M55" s="33">
        <v>0</v>
      </c>
      <c r="N55" s="33">
        <v>0</v>
      </c>
    </row>
    <row r="56" spans="1:14" ht="21.75" x14ac:dyDescent="0.3">
      <c r="A56" s="44"/>
      <c r="B56" s="45"/>
      <c r="C56" s="46"/>
      <c r="D56" s="47"/>
      <c r="E56" s="47"/>
      <c r="F56" s="47"/>
      <c r="G56" s="47"/>
      <c r="H56" s="39"/>
      <c r="I56" s="39"/>
      <c r="J56" s="39"/>
      <c r="K56" s="48"/>
      <c r="L56" s="48"/>
      <c r="M56" s="39"/>
      <c r="N56" s="39"/>
    </row>
    <row r="57" spans="1:14" ht="21.75" x14ac:dyDescent="0.3">
      <c r="A57" s="55" t="s">
        <v>37</v>
      </c>
      <c r="B57" s="55"/>
      <c r="C57" s="55"/>
      <c r="D57" s="37"/>
      <c r="E57" s="37"/>
      <c r="F57" s="37"/>
      <c r="G57" s="37"/>
      <c r="H57" s="37"/>
      <c r="I57" s="37"/>
      <c r="J57" s="37"/>
      <c r="K57" s="38"/>
      <c r="L57" s="38"/>
      <c r="M57" s="37"/>
      <c r="N57" s="39"/>
    </row>
    <row r="58" spans="1:14" ht="22.5" x14ac:dyDescent="0.35">
      <c r="A58" s="40"/>
      <c r="B58" s="40"/>
      <c r="C58" s="41"/>
      <c r="D58" s="40"/>
      <c r="E58" s="40"/>
      <c r="F58" s="40"/>
      <c r="G58" s="40"/>
      <c r="H58" s="40"/>
      <c r="I58" s="40"/>
      <c r="J58" s="40"/>
      <c r="K58" s="42"/>
      <c r="L58" s="42"/>
      <c r="M58" s="40"/>
      <c r="N58" s="40"/>
    </row>
    <row r="59" spans="1:14" ht="22.5" x14ac:dyDescent="0.35">
      <c r="A59" s="40"/>
      <c r="B59" s="40"/>
      <c r="C59" s="41"/>
      <c r="D59" s="40"/>
      <c r="E59" s="40"/>
      <c r="F59" s="40"/>
      <c r="G59" s="40"/>
      <c r="H59" s="40"/>
      <c r="I59" s="40"/>
      <c r="J59" s="40"/>
      <c r="K59" s="42"/>
      <c r="L59" s="42"/>
      <c r="M59" s="40"/>
      <c r="N59" s="40"/>
    </row>
  </sheetData>
  <mergeCells count="12">
    <mergeCell ref="K3:N3"/>
    <mergeCell ref="K2:N2"/>
    <mergeCell ref="B14:N14"/>
    <mergeCell ref="K1:N1"/>
    <mergeCell ref="A57:C57"/>
    <mergeCell ref="A6:A7"/>
    <mergeCell ref="B6:B7"/>
    <mergeCell ref="B4:M4"/>
    <mergeCell ref="C6:C7"/>
    <mergeCell ref="D6:E6"/>
    <mergeCell ref="F6:G6"/>
    <mergeCell ref="H6:N6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8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2020-03-12T09:50:08Z</dcterms:modified>
</cp:coreProperties>
</file>