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22725" windowHeight="12045" tabRatio="582" activeTab="3"/>
  </bookViews>
  <sheets>
    <sheet name="Приложение на печать (2)" sheetId="11" r:id="rId1"/>
    <sheet name="Приложение на печать (3)" sheetId="12" r:id="rId2"/>
    <sheet name="Приложение на печать (4)" sheetId="13" r:id="rId3"/>
    <sheet name="Приложение на печать (5)" sheetId="14" r:id="rId4"/>
  </sheets>
  <definedNames>
    <definedName name="_xlnm.Print_Area" localSheetId="0">'Приложение на печать (2)'!$A$1:$I$163</definedName>
    <definedName name="_xlnm.Print_Area" localSheetId="1">'Приложение на печать (3)'!$A$1:$I$152</definedName>
    <definedName name="_xlnm.Print_Area" localSheetId="2">'Приложение на печать (4)'!$A$1:$I$152</definedName>
    <definedName name="_xlnm.Print_Area" localSheetId="3">'Приложение на печать (5)'!$A$1:$I$152</definedName>
  </definedNames>
  <calcPr calcId="145621"/>
</workbook>
</file>

<file path=xl/calcChain.xml><?xml version="1.0" encoding="utf-8"?>
<calcChain xmlns="http://schemas.openxmlformats.org/spreadsheetml/2006/main">
  <c r="D130" i="14" l="1"/>
  <c r="D33" i="14"/>
  <c r="D50" i="14"/>
  <c r="D17" i="14" l="1"/>
  <c r="E31" i="14" l="1"/>
  <c r="F32" i="14"/>
  <c r="G32" i="14"/>
  <c r="H32" i="14"/>
  <c r="E32" i="14"/>
  <c r="C145" i="14" l="1"/>
  <c r="C144" i="14"/>
  <c r="C143" i="14"/>
  <c r="H142" i="14"/>
  <c r="G142" i="14"/>
  <c r="F142" i="14"/>
  <c r="E142" i="14"/>
  <c r="D142" i="14"/>
  <c r="C142" i="14" s="1"/>
  <c r="C141" i="14"/>
  <c r="C140" i="14"/>
  <c r="C139" i="14"/>
  <c r="H138" i="14"/>
  <c r="G138" i="14"/>
  <c r="F138" i="14"/>
  <c r="E138" i="14"/>
  <c r="D138" i="14"/>
  <c r="C137" i="14"/>
  <c r="C136" i="14"/>
  <c r="C135" i="14"/>
  <c r="H134" i="14"/>
  <c r="G134" i="14"/>
  <c r="F134" i="14"/>
  <c r="E134" i="14"/>
  <c r="D134" i="14"/>
  <c r="C134" i="14" s="1"/>
  <c r="C133" i="14"/>
  <c r="C132" i="14"/>
  <c r="C131" i="14"/>
  <c r="H130" i="14"/>
  <c r="G130" i="14"/>
  <c r="F130" i="14"/>
  <c r="E130" i="14"/>
  <c r="C129" i="14"/>
  <c r="C128" i="14"/>
  <c r="C127" i="14"/>
  <c r="H126" i="14"/>
  <c r="G126" i="14"/>
  <c r="F126" i="14"/>
  <c r="E126" i="14"/>
  <c r="D126" i="14"/>
  <c r="C125" i="14"/>
  <c r="C124" i="14"/>
  <c r="C123" i="14"/>
  <c r="H122" i="14"/>
  <c r="G122" i="14"/>
  <c r="F122" i="14"/>
  <c r="E122" i="14"/>
  <c r="D122" i="14"/>
  <c r="C121" i="14"/>
  <c r="C120" i="14"/>
  <c r="C119" i="14"/>
  <c r="H118" i="14"/>
  <c r="G118" i="14"/>
  <c r="F118" i="14"/>
  <c r="E118" i="14"/>
  <c r="D118" i="14"/>
  <c r="C118" i="14"/>
  <c r="C117" i="14"/>
  <c r="C116" i="14"/>
  <c r="C115" i="14"/>
  <c r="H114" i="14"/>
  <c r="G114" i="14"/>
  <c r="F114" i="14"/>
  <c r="E114" i="14"/>
  <c r="D114" i="14"/>
  <c r="C114" i="14" s="1"/>
  <c r="C113" i="14"/>
  <c r="C112" i="14"/>
  <c r="C111" i="14"/>
  <c r="H110" i="14"/>
  <c r="G110" i="14"/>
  <c r="F110" i="14"/>
  <c r="E110" i="14"/>
  <c r="D110" i="14"/>
  <c r="C110" i="14" s="1"/>
  <c r="C109" i="14"/>
  <c r="C108" i="14"/>
  <c r="C107" i="14"/>
  <c r="H106" i="14"/>
  <c r="G106" i="14"/>
  <c r="F106" i="14"/>
  <c r="E106" i="14"/>
  <c r="D106" i="14"/>
  <c r="C105" i="14"/>
  <c r="C104" i="14"/>
  <c r="C103" i="14"/>
  <c r="H102" i="14"/>
  <c r="G102" i="14"/>
  <c r="F102" i="14"/>
  <c r="E102" i="14"/>
  <c r="D102" i="14"/>
  <c r="C102" i="14" s="1"/>
  <c r="C101" i="14"/>
  <c r="C100" i="14"/>
  <c r="C99" i="14"/>
  <c r="H98" i="14"/>
  <c r="G98" i="14"/>
  <c r="F98" i="14"/>
  <c r="E98" i="14"/>
  <c r="D98" i="14"/>
  <c r="C97" i="14"/>
  <c r="C96" i="14"/>
  <c r="C95" i="14"/>
  <c r="H94" i="14"/>
  <c r="G94" i="14"/>
  <c r="F94" i="14"/>
  <c r="E94" i="14"/>
  <c r="D94" i="14"/>
  <c r="C93" i="14"/>
  <c r="C92" i="14"/>
  <c r="C91" i="14"/>
  <c r="H90" i="14"/>
  <c r="G90" i="14"/>
  <c r="F90" i="14"/>
  <c r="E90" i="14"/>
  <c r="D90" i="14"/>
  <c r="C89" i="14"/>
  <c r="C88" i="14"/>
  <c r="C87" i="14"/>
  <c r="H86" i="14"/>
  <c r="G86" i="14"/>
  <c r="F86" i="14"/>
  <c r="E86" i="14"/>
  <c r="D86" i="14"/>
  <c r="C86" i="14"/>
  <c r="C85" i="14"/>
  <c r="C84" i="14"/>
  <c r="C83" i="14"/>
  <c r="H82" i="14"/>
  <c r="G82" i="14"/>
  <c r="F82" i="14"/>
  <c r="E82" i="14"/>
  <c r="D82" i="14"/>
  <c r="C82" i="14" s="1"/>
  <c r="C81" i="14"/>
  <c r="C80" i="14"/>
  <c r="C79" i="14"/>
  <c r="H78" i="14"/>
  <c r="G78" i="14"/>
  <c r="F78" i="14"/>
  <c r="E78" i="14"/>
  <c r="D78" i="14"/>
  <c r="C78" i="14" s="1"/>
  <c r="C77" i="14"/>
  <c r="C76" i="14"/>
  <c r="C75" i="14"/>
  <c r="H74" i="14"/>
  <c r="G74" i="14"/>
  <c r="F74" i="14"/>
  <c r="E74" i="14"/>
  <c r="D74" i="14"/>
  <c r="C73" i="14"/>
  <c r="C72" i="14"/>
  <c r="C71" i="14"/>
  <c r="H70" i="14"/>
  <c r="G70" i="14"/>
  <c r="F70" i="14"/>
  <c r="E70" i="14"/>
  <c r="D70" i="14"/>
  <c r="C70" i="14" s="1"/>
  <c r="C69" i="14"/>
  <c r="C68" i="14"/>
  <c r="C67" i="14"/>
  <c r="H66" i="14"/>
  <c r="G66" i="14"/>
  <c r="F66" i="14"/>
  <c r="E66" i="14"/>
  <c r="D66" i="14"/>
  <c r="C65" i="14"/>
  <c r="C64" i="14"/>
  <c r="C63" i="14"/>
  <c r="H62" i="14"/>
  <c r="G62" i="14"/>
  <c r="F62" i="14"/>
  <c r="E62" i="14"/>
  <c r="D62" i="14"/>
  <c r="C61" i="14"/>
  <c r="C60" i="14"/>
  <c r="C59" i="14"/>
  <c r="H58" i="14"/>
  <c r="G58" i="14"/>
  <c r="F58" i="14"/>
  <c r="E58" i="14"/>
  <c r="D58" i="14"/>
  <c r="C57" i="14"/>
  <c r="C56" i="14"/>
  <c r="C55" i="14"/>
  <c r="H54" i="14"/>
  <c r="G54" i="14"/>
  <c r="F54" i="14"/>
  <c r="E54" i="14"/>
  <c r="D54" i="14"/>
  <c r="C54" i="14"/>
  <c r="C53" i="14"/>
  <c r="C52" i="14"/>
  <c r="C51" i="14"/>
  <c r="H50" i="14"/>
  <c r="G50" i="14"/>
  <c r="F50" i="14"/>
  <c r="E50" i="14"/>
  <c r="C49" i="14"/>
  <c r="C48" i="14"/>
  <c r="C47" i="14"/>
  <c r="H46" i="14"/>
  <c r="G46" i="14"/>
  <c r="F46" i="14"/>
  <c r="E46" i="14"/>
  <c r="D46" i="14"/>
  <c r="C46" i="14" s="1"/>
  <c r="C45" i="14"/>
  <c r="C44" i="14"/>
  <c r="C43" i="14"/>
  <c r="H42" i="14"/>
  <c r="G42" i="14"/>
  <c r="F42" i="14"/>
  <c r="E42" i="14"/>
  <c r="D42" i="14"/>
  <c r="C41" i="14"/>
  <c r="C40" i="14"/>
  <c r="C39" i="14"/>
  <c r="H38" i="14"/>
  <c r="G38" i="14"/>
  <c r="F38" i="14"/>
  <c r="E38" i="14"/>
  <c r="D38" i="14"/>
  <c r="C37" i="14"/>
  <c r="C36" i="14"/>
  <c r="C35" i="14"/>
  <c r="H34" i="14"/>
  <c r="G34" i="14"/>
  <c r="F34" i="14"/>
  <c r="E34" i="14"/>
  <c r="D34" i="14"/>
  <c r="H33" i="14"/>
  <c r="G33" i="14"/>
  <c r="G14" i="14" s="1"/>
  <c r="F33" i="14"/>
  <c r="E33" i="14"/>
  <c r="E14" i="14" s="1"/>
  <c r="D32" i="14"/>
  <c r="H31" i="14"/>
  <c r="G31" i="14"/>
  <c r="F31" i="14"/>
  <c r="D31" i="14"/>
  <c r="C31" i="14" s="1"/>
  <c r="H30" i="14"/>
  <c r="G30" i="14"/>
  <c r="F30" i="14"/>
  <c r="E30" i="14"/>
  <c r="C29" i="14"/>
  <c r="G28" i="14"/>
  <c r="C28" i="14" s="1"/>
  <c r="H27" i="14"/>
  <c r="F27" i="14"/>
  <c r="E27" i="14"/>
  <c r="D27" i="14"/>
  <c r="C26" i="14"/>
  <c r="C25" i="14"/>
  <c r="H24" i="14"/>
  <c r="G24" i="14"/>
  <c r="F24" i="14"/>
  <c r="E24" i="14"/>
  <c r="D24" i="14"/>
  <c r="C23" i="14"/>
  <c r="C22" i="14"/>
  <c r="H21" i="14"/>
  <c r="G21" i="14"/>
  <c r="F21" i="14"/>
  <c r="E21" i="14"/>
  <c r="D21" i="14"/>
  <c r="H20" i="14"/>
  <c r="H19" i="14" s="1"/>
  <c r="H16" i="14" s="1"/>
  <c r="G20" i="14"/>
  <c r="G19" i="14"/>
  <c r="C19" i="14" s="1"/>
  <c r="F18" i="14"/>
  <c r="E18" i="14"/>
  <c r="D18" i="14"/>
  <c r="H17" i="14"/>
  <c r="H13" i="14" s="1"/>
  <c r="F17" i="14"/>
  <c r="F13" i="14" s="1"/>
  <c r="E17" i="14"/>
  <c r="E13" i="14" s="1"/>
  <c r="F16" i="14"/>
  <c r="F15" i="14" s="1"/>
  <c r="E16" i="14"/>
  <c r="D16" i="14"/>
  <c r="D12" i="14" s="1"/>
  <c r="H14" i="14"/>
  <c r="F14" i="14"/>
  <c r="D14" i="14"/>
  <c r="F12" i="14"/>
  <c r="F11" i="14" s="1"/>
  <c r="C32" i="14" l="1"/>
  <c r="D13" i="14"/>
  <c r="E15" i="14"/>
  <c r="C20" i="14"/>
  <c r="C21" i="14"/>
  <c r="C27" i="14"/>
  <c r="C38" i="14"/>
  <c r="C62" i="14"/>
  <c r="C94" i="14"/>
  <c r="C98" i="14"/>
  <c r="C126" i="14"/>
  <c r="C130" i="14"/>
  <c r="C14" i="14"/>
  <c r="E12" i="14"/>
  <c r="E11" i="14" s="1"/>
  <c r="D11" i="14"/>
  <c r="D15" i="14"/>
  <c r="G17" i="14"/>
  <c r="G13" i="14" s="1"/>
  <c r="C24" i="14"/>
  <c r="D30" i="14"/>
  <c r="C33" i="14"/>
  <c r="C74" i="14"/>
  <c r="C90" i="14"/>
  <c r="C106" i="14"/>
  <c r="C122" i="14"/>
  <c r="C138" i="14"/>
  <c r="C66" i="14"/>
  <c r="C58" i="14"/>
  <c r="C50" i="14"/>
  <c r="C42" i="14"/>
  <c r="C34" i="14"/>
  <c r="C30" i="14"/>
  <c r="C18" i="14"/>
  <c r="C16" i="14"/>
  <c r="H15" i="14"/>
  <c r="H12" i="14"/>
  <c r="H11" i="14" s="1"/>
  <c r="G16" i="14"/>
  <c r="C145" i="13"/>
  <c r="C144" i="13"/>
  <c r="C143" i="13"/>
  <c r="H142" i="13"/>
  <c r="G142" i="13"/>
  <c r="F142" i="13"/>
  <c r="E142" i="13"/>
  <c r="D142" i="13"/>
  <c r="C141" i="13"/>
  <c r="C140" i="13"/>
  <c r="C139" i="13"/>
  <c r="H138" i="13"/>
  <c r="G138" i="13"/>
  <c r="F138" i="13"/>
  <c r="E138" i="13"/>
  <c r="D138" i="13"/>
  <c r="C138" i="13"/>
  <c r="C137" i="13"/>
  <c r="C136" i="13"/>
  <c r="C135" i="13"/>
  <c r="H134" i="13"/>
  <c r="G134" i="13"/>
  <c r="F134" i="13"/>
  <c r="E134" i="13"/>
  <c r="D134" i="13"/>
  <c r="C134" i="13" s="1"/>
  <c r="C133" i="13"/>
  <c r="C132" i="13"/>
  <c r="C131" i="13"/>
  <c r="H130" i="13"/>
  <c r="G130" i="13"/>
  <c r="F130" i="13"/>
  <c r="E130" i="13"/>
  <c r="D130" i="13"/>
  <c r="C130" i="13" s="1"/>
  <c r="C129" i="13"/>
  <c r="C128" i="13"/>
  <c r="C127" i="13"/>
  <c r="H126" i="13"/>
  <c r="G126" i="13"/>
  <c r="F126" i="13"/>
  <c r="E126" i="13"/>
  <c r="D126" i="13"/>
  <c r="C125" i="13"/>
  <c r="C124" i="13"/>
  <c r="C123" i="13"/>
  <c r="H122" i="13"/>
  <c r="G122" i="13"/>
  <c r="F122" i="13"/>
  <c r="E122" i="13"/>
  <c r="D122" i="13"/>
  <c r="C122" i="13"/>
  <c r="C121" i="13"/>
  <c r="C120" i="13"/>
  <c r="C119" i="13"/>
  <c r="H118" i="13"/>
  <c r="G118" i="13"/>
  <c r="F118" i="13"/>
  <c r="E118" i="13"/>
  <c r="D118" i="13"/>
  <c r="C118" i="13" s="1"/>
  <c r="C117" i="13"/>
  <c r="C116" i="13"/>
  <c r="C115" i="13"/>
  <c r="H114" i="13"/>
  <c r="G114" i="13"/>
  <c r="F114" i="13"/>
  <c r="E114" i="13"/>
  <c r="D114" i="13"/>
  <c r="C114" i="13" s="1"/>
  <c r="C113" i="13"/>
  <c r="C112" i="13"/>
  <c r="C111" i="13"/>
  <c r="H110" i="13"/>
  <c r="G110" i="13"/>
  <c r="F110" i="13"/>
  <c r="E110" i="13"/>
  <c r="D110" i="13"/>
  <c r="C109" i="13"/>
  <c r="C108" i="13"/>
  <c r="C107" i="13"/>
  <c r="H106" i="13"/>
  <c r="G106" i="13"/>
  <c r="F106" i="13"/>
  <c r="E106" i="13"/>
  <c r="D106" i="13"/>
  <c r="C106" i="13"/>
  <c r="C105" i="13"/>
  <c r="C104" i="13"/>
  <c r="C103" i="13"/>
  <c r="H102" i="13"/>
  <c r="G102" i="13"/>
  <c r="F102" i="13"/>
  <c r="E102" i="13"/>
  <c r="D102" i="13"/>
  <c r="C102" i="13" s="1"/>
  <c r="C101" i="13"/>
  <c r="C100" i="13"/>
  <c r="C99" i="13"/>
  <c r="H98" i="13"/>
  <c r="G98" i="13"/>
  <c r="F98" i="13"/>
  <c r="E98" i="13"/>
  <c r="D98" i="13"/>
  <c r="C98" i="13" s="1"/>
  <c r="C97" i="13"/>
  <c r="C96" i="13"/>
  <c r="C95" i="13"/>
  <c r="H94" i="13"/>
  <c r="G94" i="13"/>
  <c r="F94" i="13"/>
  <c r="E94" i="13"/>
  <c r="D94" i="13"/>
  <c r="C93" i="13"/>
  <c r="C92" i="13"/>
  <c r="C91" i="13"/>
  <c r="H90" i="13"/>
  <c r="G90" i="13"/>
  <c r="F90" i="13"/>
  <c r="E90" i="13"/>
  <c r="D90" i="13"/>
  <c r="C90" i="13"/>
  <c r="C89" i="13"/>
  <c r="C88" i="13"/>
  <c r="C87" i="13"/>
  <c r="H86" i="13"/>
  <c r="G86" i="13"/>
  <c r="F86" i="13"/>
  <c r="E86" i="13"/>
  <c r="D86" i="13"/>
  <c r="C86" i="13" s="1"/>
  <c r="C85" i="13"/>
  <c r="C84" i="13"/>
  <c r="C83" i="13"/>
  <c r="H82" i="13"/>
  <c r="G82" i="13"/>
  <c r="F82" i="13"/>
  <c r="E82" i="13"/>
  <c r="D82" i="13"/>
  <c r="C82" i="13" s="1"/>
  <c r="C81" i="13"/>
  <c r="C80" i="13"/>
  <c r="C79" i="13"/>
  <c r="H78" i="13"/>
  <c r="G78" i="13"/>
  <c r="F78" i="13"/>
  <c r="E78" i="13"/>
  <c r="D78" i="13"/>
  <c r="C77" i="13"/>
  <c r="C76" i="13"/>
  <c r="C75" i="13"/>
  <c r="H74" i="13"/>
  <c r="G74" i="13"/>
  <c r="F74" i="13"/>
  <c r="E74" i="13"/>
  <c r="D74" i="13"/>
  <c r="C74" i="13"/>
  <c r="C73" i="13"/>
  <c r="C72" i="13"/>
  <c r="C71" i="13"/>
  <c r="H70" i="13"/>
  <c r="G70" i="13"/>
  <c r="F70" i="13"/>
  <c r="E70" i="13"/>
  <c r="D70" i="13"/>
  <c r="C70" i="13" s="1"/>
  <c r="C69" i="13"/>
  <c r="C68" i="13"/>
  <c r="C67" i="13"/>
  <c r="H66" i="13"/>
  <c r="G66" i="13"/>
  <c r="F66" i="13"/>
  <c r="E66" i="13"/>
  <c r="D66" i="13"/>
  <c r="C66" i="13" s="1"/>
  <c r="C65" i="13"/>
  <c r="C64" i="13"/>
  <c r="C63" i="13"/>
  <c r="H62" i="13"/>
  <c r="G62" i="13"/>
  <c r="F62" i="13"/>
  <c r="E62" i="13"/>
  <c r="D62" i="13"/>
  <c r="C61" i="13"/>
  <c r="C60" i="13"/>
  <c r="C59" i="13"/>
  <c r="H58" i="13"/>
  <c r="G58" i="13"/>
  <c r="F58" i="13"/>
  <c r="E58" i="13"/>
  <c r="D58" i="13"/>
  <c r="C58" i="13"/>
  <c r="C57" i="13"/>
  <c r="C56" i="13"/>
  <c r="C55" i="13"/>
  <c r="H54" i="13"/>
  <c r="G54" i="13"/>
  <c r="F54" i="13"/>
  <c r="E54" i="13"/>
  <c r="D54" i="13"/>
  <c r="C54" i="13" s="1"/>
  <c r="C53" i="13"/>
  <c r="C52" i="13"/>
  <c r="C51" i="13"/>
  <c r="H50" i="13"/>
  <c r="G50" i="13"/>
  <c r="F50" i="13"/>
  <c r="E50" i="13"/>
  <c r="D50" i="13"/>
  <c r="C50" i="13" s="1"/>
  <c r="C49" i="13"/>
  <c r="C48" i="13"/>
  <c r="C47" i="13"/>
  <c r="H46" i="13"/>
  <c r="G46" i="13"/>
  <c r="F46" i="13"/>
  <c r="E46" i="13"/>
  <c r="D46" i="13"/>
  <c r="C45" i="13"/>
  <c r="C44" i="13"/>
  <c r="C43" i="13"/>
  <c r="H42" i="13"/>
  <c r="G42" i="13"/>
  <c r="F42" i="13"/>
  <c r="E42" i="13"/>
  <c r="D42" i="13"/>
  <c r="C42" i="13"/>
  <c r="C41" i="13"/>
  <c r="C40" i="13"/>
  <c r="C39" i="13"/>
  <c r="H38" i="13"/>
  <c r="G38" i="13"/>
  <c r="F38" i="13"/>
  <c r="E38" i="13"/>
  <c r="D38" i="13"/>
  <c r="C38" i="13" s="1"/>
  <c r="C37" i="13"/>
  <c r="C36" i="13"/>
  <c r="C35" i="13"/>
  <c r="H34" i="13"/>
  <c r="G34" i="13"/>
  <c r="F34" i="13"/>
  <c r="E34" i="13"/>
  <c r="D34" i="13"/>
  <c r="C34" i="13" s="1"/>
  <c r="H33" i="13"/>
  <c r="H14" i="13" s="1"/>
  <c r="G33" i="13"/>
  <c r="F33" i="13"/>
  <c r="F14" i="13" s="1"/>
  <c r="E33" i="13"/>
  <c r="D33" i="13"/>
  <c r="C33" i="13" s="1"/>
  <c r="H32" i="13"/>
  <c r="G32" i="13"/>
  <c r="F32" i="13"/>
  <c r="E32" i="13"/>
  <c r="D32" i="13"/>
  <c r="D30" i="13" s="1"/>
  <c r="H31" i="13"/>
  <c r="G31" i="13"/>
  <c r="G30" i="13" s="1"/>
  <c r="F31" i="13"/>
  <c r="E31" i="13"/>
  <c r="C31" i="13" s="1"/>
  <c r="D31" i="13"/>
  <c r="H30" i="13"/>
  <c r="F30" i="13"/>
  <c r="C29" i="13"/>
  <c r="G28" i="13"/>
  <c r="C28" i="13" s="1"/>
  <c r="H27" i="13"/>
  <c r="F27" i="13"/>
  <c r="E27" i="13"/>
  <c r="C27" i="13" s="1"/>
  <c r="D27" i="13"/>
  <c r="C26" i="13"/>
  <c r="C25" i="13"/>
  <c r="H24" i="13"/>
  <c r="G24" i="13"/>
  <c r="F24" i="13"/>
  <c r="E24" i="13"/>
  <c r="D24" i="13"/>
  <c r="C24" i="13" s="1"/>
  <c r="C23" i="13"/>
  <c r="C22" i="13"/>
  <c r="H21" i="13"/>
  <c r="G21" i="13"/>
  <c r="F21" i="13"/>
  <c r="E21" i="13"/>
  <c r="D21" i="13"/>
  <c r="H20" i="13"/>
  <c r="G20" i="13"/>
  <c r="C20" i="13" s="1"/>
  <c r="H19" i="13"/>
  <c r="H16" i="13" s="1"/>
  <c r="F18" i="13"/>
  <c r="E18" i="13"/>
  <c r="D18" i="13"/>
  <c r="C18" i="13" s="1"/>
  <c r="H17" i="13"/>
  <c r="H13" i="13" s="1"/>
  <c r="F17" i="13"/>
  <c r="F13" i="13" s="1"/>
  <c r="F11" i="13" s="1"/>
  <c r="E17" i="13"/>
  <c r="D17" i="13"/>
  <c r="D13" i="13" s="1"/>
  <c r="F16" i="13"/>
  <c r="E16" i="13"/>
  <c r="E15" i="13" s="1"/>
  <c r="D16" i="13"/>
  <c r="F15" i="13"/>
  <c r="D15" i="13"/>
  <c r="G14" i="13"/>
  <c r="E14" i="13"/>
  <c r="E13" i="13"/>
  <c r="F12" i="13"/>
  <c r="E12" i="13"/>
  <c r="E11" i="13" s="1"/>
  <c r="D12" i="13"/>
  <c r="D11" i="13" l="1"/>
  <c r="C17" i="14"/>
  <c r="C15" i="14" s="1"/>
  <c r="D14" i="13"/>
  <c r="C14" i="13" s="1"/>
  <c r="C17" i="13"/>
  <c r="G17" i="13"/>
  <c r="G13" i="13" s="1"/>
  <c r="C13" i="13" s="1"/>
  <c r="C21" i="13"/>
  <c r="C32" i="13"/>
  <c r="C46" i="13"/>
  <c r="C62" i="13"/>
  <c r="C78" i="13"/>
  <c r="C94" i="13"/>
  <c r="C110" i="13"/>
  <c r="C126" i="13"/>
  <c r="C142" i="13"/>
  <c r="C13" i="14"/>
  <c r="G15" i="14"/>
  <c r="G12" i="14"/>
  <c r="H15" i="13"/>
  <c r="H12" i="13"/>
  <c r="H11" i="13" s="1"/>
  <c r="E30" i="13"/>
  <c r="C30" i="13" s="1"/>
  <c r="G19" i="13"/>
  <c r="E31" i="12"/>
  <c r="F31" i="12"/>
  <c r="G31" i="12"/>
  <c r="H31" i="12"/>
  <c r="D31" i="12"/>
  <c r="E32" i="12"/>
  <c r="F32" i="12"/>
  <c r="G32" i="12"/>
  <c r="H32" i="12"/>
  <c r="D32" i="12"/>
  <c r="E33" i="12"/>
  <c r="F33" i="12"/>
  <c r="G33" i="12"/>
  <c r="H33" i="12"/>
  <c r="D33" i="12"/>
  <c r="G11" i="14" l="1"/>
  <c r="C11" i="14" s="1"/>
  <c r="C12" i="14"/>
  <c r="G16" i="13"/>
  <c r="C19" i="13"/>
  <c r="E17" i="12"/>
  <c r="F17" i="12"/>
  <c r="D17" i="12"/>
  <c r="C145" i="12"/>
  <c r="C144" i="12"/>
  <c r="C143" i="12"/>
  <c r="H142" i="12"/>
  <c r="G142" i="12"/>
  <c r="F142" i="12"/>
  <c r="E142" i="12"/>
  <c r="D142" i="12"/>
  <c r="C141" i="12"/>
  <c r="C140" i="12"/>
  <c r="C139" i="12"/>
  <c r="H138" i="12"/>
  <c r="G138" i="12"/>
  <c r="F138" i="12"/>
  <c r="E138" i="12"/>
  <c r="D138" i="12"/>
  <c r="C137" i="12"/>
  <c r="C136" i="12"/>
  <c r="C135" i="12"/>
  <c r="H134" i="12"/>
  <c r="G134" i="12"/>
  <c r="F134" i="12"/>
  <c r="E134" i="12"/>
  <c r="D134" i="12"/>
  <c r="C133" i="12"/>
  <c r="C132" i="12"/>
  <c r="C131" i="12"/>
  <c r="H130" i="12"/>
  <c r="G130" i="12"/>
  <c r="F130" i="12"/>
  <c r="E130" i="12"/>
  <c r="D130" i="12"/>
  <c r="C129" i="12"/>
  <c r="C128" i="12"/>
  <c r="C127" i="12"/>
  <c r="H126" i="12"/>
  <c r="G126" i="12"/>
  <c r="F126" i="12"/>
  <c r="E126" i="12"/>
  <c r="D126" i="12"/>
  <c r="C125" i="12"/>
  <c r="C124" i="12"/>
  <c r="C123" i="12"/>
  <c r="H122" i="12"/>
  <c r="G122" i="12"/>
  <c r="F122" i="12"/>
  <c r="E122" i="12"/>
  <c r="D122" i="12"/>
  <c r="C121" i="12"/>
  <c r="C120" i="12"/>
  <c r="C119" i="12"/>
  <c r="H118" i="12"/>
  <c r="G118" i="12"/>
  <c r="F118" i="12"/>
  <c r="E118" i="12"/>
  <c r="D118" i="12"/>
  <c r="C117" i="12"/>
  <c r="C116" i="12"/>
  <c r="C115" i="12"/>
  <c r="H114" i="12"/>
  <c r="G114" i="12"/>
  <c r="F114" i="12"/>
  <c r="E114" i="12"/>
  <c r="D114" i="12"/>
  <c r="C113" i="12"/>
  <c r="C112" i="12"/>
  <c r="C111" i="12"/>
  <c r="H110" i="12"/>
  <c r="G110" i="12"/>
  <c r="F110" i="12"/>
  <c r="E110" i="12"/>
  <c r="D110" i="12"/>
  <c r="C109" i="12"/>
  <c r="C108" i="12"/>
  <c r="C107" i="12"/>
  <c r="H106" i="12"/>
  <c r="G106" i="12"/>
  <c r="F106" i="12"/>
  <c r="E106" i="12"/>
  <c r="D106" i="12"/>
  <c r="C105" i="12"/>
  <c r="C104" i="12"/>
  <c r="C103" i="12"/>
  <c r="H102" i="12"/>
  <c r="G102" i="12"/>
  <c r="F102" i="12"/>
  <c r="E102" i="12"/>
  <c r="D102" i="12"/>
  <c r="C101" i="12"/>
  <c r="C100" i="12"/>
  <c r="C99" i="12"/>
  <c r="H98" i="12"/>
  <c r="G98" i="12"/>
  <c r="F98" i="12"/>
  <c r="E98" i="12"/>
  <c r="D98" i="12"/>
  <c r="C97" i="12"/>
  <c r="C96" i="12"/>
  <c r="C95" i="12"/>
  <c r="H94" i="12"/>
  <c r="G94" i="12"/>
  <c r="F94" i="12"/>
  <c r="E94" i="12"/>
  <c r="D94" i="12"/>
  <c r="C93" i="12"/>
  <c r="C92" i="12"/>
  <c r="C91" i="12"/>
  <c r="H90" i="12"/>
  <c r="G90" i="12"/>
  <c r="F90" i="12"/>
  <c r="E90" i="12"/>
  <c r="D90" i="12"/>
  <c r="C90" i="12"/>
  <c r="C89" i="12"/>
  <c r="C88" i="12"/>
  <c r="C87" i="12"/>
  <c r="H86" i="12"/>
  <c r="G86" i="12"/>
  <c r="F86" i="12"/>
  <c r="E86" i="12"/>
  <c r="D86" i="12"/>
  <c r="C86" i="12" s="1"/>
  <c r="C85" i="12"/>
  <c r="C84" i="12"/>
  <c r="C83" i="12"/>
  <c r="H82" i="12"/>
  <c r="G82" i="12"/>
  <c r="F82" i="12"/>
  <c r="E82" i="12"/>
  <c r="D82" i="12"/>
  <c r="C81" i="12"/>
  <c r="C80" i="12"/>
  <c r="C79" i="12"/>
  <c r="H78" i="12"/>
  <c r="G78" i="12"/>
  <c r="F78" i="12"/>
  <c r="E78" i="12"/>
  <c r="D78" i="12"/>
  <c r="C78" i="12" s="1"/>
  <c r="C77" i="12"/>
  <c r="C76" i="12"/>
  <c r="C75" i="12"/>
  <c r="H74" i="12"/>
  <c r="G74" i="12"/>
  <c r="F74" i="12"/>
  <c r="E74" i="12"/>
  <c r="D74" i="12"/>
  <c r="C73" i="12"/>
  <c r="C72" i="12"/>
  <c r="C71" i="12"/>
  <c r="H70" i="12"/>
  <c r="G70" i="12"/>
  <c r="F70" i="12"/>
  <c r="E70" i="12"/>
  <c r="D70" i="12"/>
  <c r="C69" i="12"/>
  <c r="C68" i="12"/>
  <c r="C67" i="12"/>
  <c r="H66" i="12"/>
  <c r="G66" i="12"/>
  <c r="F66" i="12"/>
  <c r="E66" i="12"/>
  <c r="D66" i="12"/>
  <c r="C65" i="12"/>
  <c r="C64" i="12"/>
  <c r="C63" i="12"/>
  <c r="H62" i="12"/>
  <c r="G62" i="12"/>
  <c r="F62" i="12"/>
  <c r="E62" i="12"/>
  <c r="D62" i="12"/>
  <c r="C61" i="12"/>
  <c r="C60" i="12"/>
  <c r="C59" i="12"/>
  <c r="H58" i="12"/>
  <c r="G58" i="12"/>
  <c r="F58" i="12"/>
  <c r="E58" i="12"/>
  <c r="D58" i="12"/>
  <c r="C57" i="12"/>
  <c r="C56" i="12"/>
  <c r="C55" i="12"/>
  <c r="H54" i="12"/>
  <c r="G54" i="12"/>
  <c r="F54" i="12"/>
  <c r="E54" i="12"/>
  <c r="D54" i="12"/>
  <c r="C53" i="12"/>
  <c r="C52" i="12"/>
  <c r="C51" i="12"/>
  <c r="H50" i="12"/>
  <c r="G50" i="12"/>
  <c r="F50" i="12"/>
  <c r="E50" i="12"/>
  <c r="D50" i="12"/>
  <c r="C49" i="12"/>
  <c r="C48" i="12"/>
  <c r="C47" i="12"/>
  <c r="H46" i="12"/>
  <c r="G46" i="12"/>
  <c r="F46" i="12"/>
  <c r="E46" i="12"/>
  <c r="D46" i="12"/>
  <c r="C45" i="12"/>
  <c r="C44" i="12"/>
  <c r="C43" i="12"/>
  <c r="H42" i="12"/>
  <c r="G42" i="12"/>
  <c r="F42" i="12"/>
  <c r="E42" i="12"/>
  <c r="D42" i="12"/>
  <c r="C41" i="12"/>
  <c r="C40" i="12"/>
  <c r="C39" i="12"/>
  <c r="H38" i="12"/>
  <c r="G38" i="12"/>
  <c r="F38" i="12"/>
  <c r="E38" i="12"/>
  <c r="D38" i="12"/>
  <c r="C37" i="12"/>
  <c r="C36" i="12"/>
  <c r="C35" i="12"/>
  <c r="H34" i="12"/>
  <c r="G34" i="12"/>
  <c r="F34" i="12"/>
  <c r="E34" i="12"/>
  <c r="D34" i="12"/>
  <c r="C33" i="12"/>
  <c r="E13" i="12"/>
  <c r="H30" i="12"/>
  <c r="F30" i="12"/>
  <c r="C31" i="12"/>
  <c r="C29" i="12"/>
  <c r="G28" i="12"/>
  <c r="C28" i="12" s="1"/>
  <c r="H27" i="12"/>
  <c r="F27" i="12"/>
  <c r="E27" i="12"/>
  <c r="D27" i="12"/>
  <c r="C26" i="12"/>
  <c r="C25" i="12"/>
  <c r="H24" i="12"/>
  <c r="G24" i="12"/>
  <c r="F24" i="12"/>
  <c r="E24" i="12"/>
  <c r="D24" i="12"/>
  <c r="C23" i="12"/>
  <c r="C22" i="12"/>
  <c r="H21" i="12"/>
  <c r="G21" i="12"/>
  <c r="F21" i="12"/>
  <c r="E21" i="12"/>
  <c r="D21" i="12"/>
  <c r="H20" i="12"/>
  <c r="H19" i="12" s="1"/>
  <c r="H16" i="12" s="1"/>
  <c r="G20" i="12"/>
  <c r="G19" i="12"/>
  <c r="F18" i="12"/>
  <c r="E18" i="12"/>
  <c r="D18" i="12"/>
  <c r="F16" i="12"/>
  <c r="F15" i="12" s="1"/>
  <c r="E16" i="12"/>
  <c r="E15" i="12" s="1"/>
  <c r="D16" i="12"/>
  <c r="H14" i="12"/>
  <c r="G14" i="12"/>
  <c r="F14" i="12"/>
  <c r="E14" i="12"/>
  <c r="D14" i="12"/>
  <c r="F13" i="12"/>
  <c r="C62" i="12" l="1"/>
  <c r="F12" i="12"/>
  <c r="C114" i="12"/>
  <c r="C130" i="12"/>
  <c r="G15" i="13"/>
  <c r="G12" i="13"/>
  <c r="C16" i="13"/>
  <c r="C15" i="13" s="1"/>
  <c r="E30" i="12"/>
  <c r="C46" i="12"/>
  <c r="C54" i="12"/>
  <c r="C58" i="12"/>
  <c r="C106" i="12"/>
  <c r="C110" i="12"/>
  <c r="D12" i="12"/>
  <c r="G30" i="12"/>
  <c r="E12" i="12"/>
  <c r="C20" i="12"/>
  <c r="C21" i="12"/>
  <c r="C27" i="12"/>
  <c r="C38" i="12"/>
  <c r="C42" i="12"/>
  <c r="C70" i="12"/>
  <c r="C74" i="12"/>
  <c r="C98" i="12"/>
  <c r="C102" i="12"/>
  <c r="C122" i="12"/>
  <c r="C126" i="12"/>
  <c r="H17" i="12"/>
  <c r="H13" i="12" s="1"/>
  <c r="F11" i="12"/>
  <c r="D15" i="12"/>
  <c r="G17" i="12"/>
  <c r="E11" i="12"/>
  <c r="D13" i="12"/>
  <c r="C14" i="12"/>
  <c r="G13" i="12"/>
  <c r="C18" i="12"/>
  <c r="C24" i="12"/>
  <c r="D30" i="12"/>
  <c r="C30" i="12" s="1"/>
  <c r="C32" i="12"/>
  <c r="C34" i="12"/>
  <c r="C50" i="12"/>
  <c r="C66" i="12"/>
  <c r="C82" i="12"/>
  <c r="C94" i="12"/>
  <c r="C118" i="12"/>
  <c r="C134" i="12"/>
  <c r="C138" i="12"/>
  <c r="C142" i="12"/>
  <c r="C19" i="12"/>
  <c r="H15" i="12"/>
  <c r="H12" i="12"/>
  <c r="G16" i="12"/>
  <c r="C16" i="12" s="1"/>
  <c r="E35" i="11"/>
  <c r="F35" i="11"/>
  <c r="G35" i="11"/>
  <c r="H35" i="11"/>
  <c r="D35" i="11"/>
  <c r="C156" i="11"/>
  <c r="C155" i="11"/>
  <c r="C154" i="11"/>
  <c r="H153" i="11"/>
  <c r="G153" i="11"/>
  <c r="F153" i="11"/>
  <c r="E153" i="11"/>
  <c r="D153" i="11"/>
  <c r="C153" i="11" s="1"/>
  <c r="C152" i="11"/>
  <c r="C151" i="11"/>
  <c r="C150" i="11"/>
  <c r="H149" i="11"/>
  <c r="G149" i="11"/>
  <c r="F149" i="11"/>
  <c r="E149" i="11"/>
  <c r="D149" i="11"/>
  <c r="C149" i="11"/>
  <c r="E17" i="11"/>
  <c r="F17" i="11"/>
  <c r="D17" i="11"/>
  <c r="C32" i="11"/>
  <c r="G31" i="11"/>
  <c r="C31" i="11"/>
  <c r="H30" i="11"/>
  <c r="F30" i="11"/>
  <c r="E30" i="11"/>
  <c r="D30" i="11"/>
  <c r="C30" i="11" s="1"/>
  <c r="C12" i="13" l="1"/>
  <c r="G11" i="13"/>
  <c r="C11" i="13" s="1"/>
  <c r="D11" i="12"/>
  <c r="H11" i="12"/>
  <c r="C13" i="12"/>
  <c r="C17" i="12"/>
  <c r="C15" i="12" s="1"/>
  <c r="G15" i="12"/>
  <c r="G12" i="12"/>
  <c r="D13" i="11"/>
  <c r="F27" i="11"/>
  <c r="E18" i="11"/>
  <c r="E21" i="11"/>
  <c r="F21" i="11"/>
  <c r="G21" i="11"/>
  <c r="H21" i="11"/>
  <c r="E24" i="11"/>
  <c r="F24" i="11"/>
  <c r="G24" i="11"/>
  <c r="H24" i="11"/>
  <c r="C26" i="11"/>
  <c r="C25" i="11"/>
  <c r="C23" i="11"/>
  <c r="C22" i="11"/>
  <c r="D24" i="11"/>
  <c r="D21" i="11"/>
  <c r="D18" i="11"/>
  <c r="D16" i="11"/>
  <c r="G11" i="12" l="1"/>
  <c r="C11" i="12" s="1"/>
  <c r="C12" i="12"/>
  <c r="C21" i="11"/>
  <c r="C24" i="11"/>
  <c r="C148" i="11" l="1"/>
  <c r="C147" i="11"/>
  <c r="C146" i="11"/>
  <c r="H145" i="11"/>
  <c r="G145" i="11"/>
  <c r="F145" i="11"/>
  <c r="E145" i="11"/>
  <c r="D145" i="11"/>
  <c r="C144" i="11"/>
  <c r="C143" i="11"/>
  <c r="C142" i="11"/>
  <c r="H141" i="11"/>
  <c r="G141" i="11"/>
  <c r="F141" i="11"/>
  <c r="E141" i="11"/>
  <c r="D141" i="11"/>
  <c r="C140" i="11"/>
  <c r="C139" i="11"/>
  <c r="C138" i="11"/>
  <c r="H137" i="11"/>
  <c r="G137" i="11"/>
  <c r="F137" i="11"/>
  <c r="E137" i="11"/>
  <c r="D137" i="11"/>
  <c r="C136" i="11"/>
  <c r="C135" i="11"/>
  <c r="C134" i="11"/>
  <c r="H133" i="11"/>
  <c r="G133" i="11"/>
  <c r="F133" i="11"/>
  <c r="E133" i="11"/>
  <c r="D133" i="11"/>
  <c r="C132" i="11"/>
  <c r="C131" i="11"/>
  <c r="C130" i="11"/>
  <c r="H129" i="11"/>
  <c r="G129" i="11"/>
  <c r="F129" i="11"/>
  <c r="E129" i="11"/>
  <c r="D129" i="11"/>
  <c r="C128" i="11"/>
  <c r="C127" i="11"/>
  <c r="C126" i="11"/>
  <c r="H125" i="11"/>
  <c r="G125" i="11"/>
  <c r="F125" i="11"/>
  <c r="E125" i="11"/>
  <c r="D125" i="11"/>
  <c r="C124" i="11"/>
  <c r="C123" i="11"/>
  <c r="C122" i="11"/>
  <c r="H121" i="11"/>
  <c r="G121" i="11"/>
  <c r="F121" i="11"/>
  <c r="E121" i="11"/>
  <c r="D121" i="11"/>
  <c r="C120" i="11"/>
  <c r="C119" i="11"/>
  <c r="C118" i="11"/>
  <c r="H117" i="11"/>
  <c r="G117" i="11"/>
  <c r="F117" i="11"/>
  <c r="E117" i="11"/>
  <c r="D117" i="11"/>
  <c r="C116" i="11"/>
  <c r="C115" i="11"/>
  <c r="C114" i="11"/>
  <c r="H113" i="11"/>
  <c r="G113" i="11"/>
  <c r="F113" i="11"/>
  <c r="E113" i="11"/>
  <c r="D113" i="11"/>
  <c r="C112" i="11"/>
  <c r="C111" i="11"/>
  <c r="C110" i="11"/>
  <c r="H109" i="11"/>
  <c r="G109" i="11"/>
  <c r="F109" i="11"/>
  <c r="E109" i="11"/>
  <c r="D109" i="11"/>
  <c r="C108" i="11"/>
  <c r="C107" i="11"/>
  <c r="C106" i="11"/>
  <c r="H105" i="11"/>
  <c r="G105" i="11"/>
  <c r="F105" i="11"/>
  <c r="E105" i="11"/>
  <c r="D105" i="11"/>
  <c r="C104" i="11"/>
  <c r="C103" i="11"/>
  <c r="C102" i="11"/>
  <c r="H101" i="11"/>
  <c r="G101" i="11"/>
  <c r="F101" i="11"/>
  <c r="E101" i="11"/>
  <c r="D101" i="11"/>
  <c r="C100" i="11"/>
  <c r="C99" i="11"/>
  <c r="C98" i="11"/>
  <c r="H97" i="11"/>
  <c r="G97" i="11"/>
  <c r="F97" i="11"/>
  <c r="E97" i="11"/>
  <c r="D97" i="11"/>
  <c r="C96" i="11"/>
  <c r="C95" i="11"/>
  <c r="C94" i="11"/>
  <c r="H93" i="11"/>
  <c r="G93" i="11"/>
  <c r="F93" i="11"/>
  <c r="E93" i="11"/>
  <c r="D93" i="11"/>
  <c r="C92" i="11"/>
  <c r="C91" i="11"/>
  <c r="C90" i="11"/>
  <c r="H89" i="11"/>
  <c r="G89" i="11"/>
  <c r="F89" i="11"/>
  <c r="E89" i="11"/>
  <c r="D89" i="11"/>
  <c r="C89" i="11"/>
  <c r="C88" i="11"/>
  <c r="C87" i="11"/>
  <c r="C86" i="11"/>
  <c r="H85" i="11"/>
  <c r="G85" i="11"/>
  <c r="F85" i="11"/>
  <c r="E85" i="11"/>
  <c r="D85" i="11"/>
  <c r="C85" i="11" s="1"/>
  <c r="C84" i="11"/>
  <c r="C83" i="11"/>
  <c r="C82" i="11"/>
  <c r="H81" i="11"/>
  <c r="G81" i="11"/>
  <c r="F81" i="11"/>
  <c r="E81" i="11"/>
  <c r="D81" i="11"/>
  <c r="C80" i="11"/>
  <c r="C79" i="11"/>
  <c r="C78" i="11"/>
  <c r="H77" i="11"/>
  <c r="G77" i="11"/>
  <c r="F77" i="11"/>
  <c r="E77" i="11"/>
  <c r="D77" i="11"/>
  <c r="C77" i="11" s="1"/>
  <c r="C76" i="11"/>
  <c r="C75" i="11"/>
  <c r="C74" i="11"/>
  <c r="H73" i="11"/>
  <c r="G73" i="11"/>
  <c r="F73" i="11"/>
  <c r="E73" i="11"/>
  <c r="D73" i="11"/>
  <c r="C72" i="11"/>
  <c r="C71" i="11"/>
  <c r="C70" i="11"/>
  <c r="H69" i="11"/>
  <c r="G69" i="11"/>
  <c r="F69" i="11"/>
  <c r="E69" i="11"/>
  <c r="D69" i="11"/>
  <c r="C69" i="11" s="1"/>
  <c r="C68" i="11"/>
  <c r="C67" i="11"/>
  <c r="C66" i="11"/>
  <c r="H65" i="11"/>
  <c r="G65" i="11"/>
  <c r="F65" i="11"/>
  <c r="E65" i="11"/>
  <c r="D65" i="11"/>
  <c r="C64" i="11"/>
  <c r="C63" i="11"/>
  <c r="C62" i="11"/>
  <c r="H61" i="11"/>
  <c r="G61" i="11"/>
  <c r="F61" i="11"/>
  <c r="E61" i="11"/>
  <c r="D61" i="11"/>
  <c r="C61" i="11" s="1"/>
  <c r="C60" i="11"/>
  <c r="C59" i="11"/>
  <c r="C58" i="11"/>
  <c r="H57" i="11"/>
  <c r="G57" i="11"/>
  <c r="F57" i="11"/>
  <c r="E57" i="11"/>
  <c r="D57" i="11"/>
  <c r="C57" i="11" s="1"/>
  <c r="C56" i="11"/>
  <c r="C55" i="11"/>
  <c r="C54" i="11"/>
  <c r="H53" i="11"/>
  <c r="G53" i="11"/>
  <c r="F53" i="11"/>
  <c r="E53" i="11"/>
  <c r="D53" i="11"/>
  <c r="C52" i="11"/>
  <c r="C51" i="11"/>
  <c r="C50" i="11"/>
  <c r="H49" i="11"/>
  <c r="G49" i="11"/>
  <c r="F49" i="11"/>
  <c r="E49" i="11"/>
  <c r="D49" i="11"/>
  <c r="C48" i="11"/>
  <c r="C47" i="11"/>
  <c r="C46" i="11"/>
  <c r="H45" i="11"/>
  <c r="G45" i="11"/>
  <c r="F45" i="11"/>
  <c r="E45" i="11"/>
  <c r="D45" i="11"/>
  <c r="C44" i="11"/>
  <c r="C43" i="11"/>
  <c r="C42" i="11"/>
  <c r="H41" i="11"/>
  <c r="G41" i="11"/>
  <c r="F41" i="11"/>
  <c r="E41" i="11"/>
  <c r="D41" i="11"/>
  <c r="C41" i="11" s="1"/>
  <c r="C40" i="11"/>
  <c r="C39" i="11"/>
  <c r="C38" i="11"/>
  <c r="H37" i="11"/>
  <c r="G37" i="11"/>
  <c r="F37" i="11"/>
  <c r="E37" i="11"/>
  <c r="D37" i="11"/>
  <c r="H36" i="11"/>
  <c r="G36" i="11"/>
  <c r="G14" i="11" s="1"/>
  <c r="F36" i="11"/>
  <c r="F14" i="11" s="1"/>
  <c r="E36" i="11"/>
  <c r="E14" i="11" s="1"/>
  <c r="D36" i="11"/>
  <c r="E13" i="11"/>
  <c r="H34" i="11"/>
  <c r="G34" i="11"/>
  <c r="F34" i="11"/>
  <c r="E34" i="11"/>
  <c r="D34" i="11"/>
  <c r="H33" i="11"/>
  <c r="C29" i="11"/>
  <c r="G28" i="11"/>
  <c r="H27" i="11"/>
  <c r="D27" i="11"/>
  <c r="H20" i="11"/>
  <c r="H17" i="11" s="1"/>
  <c r="G20" i="11"/>
  <c r="G17" i="11" s="1"/>
  <c r="H19" i="11"/>
  <c r="H16" i="11" s="1"/>
  <c r="H14" i="11"/>
  <c r="D14" i="11"/>
  <c r="C105" i="11" l="1"/>
  <c r="C109" i="11"/>
  <c r="C113" i="11"/>
  <c r="C117" i="11"/>
  <c r="C121" i="11"/>
  <c r="C125" i="11"/>
  <c r="C133" i="11"/>
  <c r="C129" i="11"/>
  <c r="G33" i="11"/>
  <c r="C81" i="11"/>
  <c r="F33" i="11"/>
  <c r="C65" i="11"/>
  <c r="E33" i="11"/>
  <c r="C35" i="11"/>
  <c r="C37" i="11"/>
  <c r="C14" i="11"/>
  <c r="G19" i="11"/>
  <c r="G16" i="11" s="1"/>
  <c r="G12" i="11" s="1"/>
  <c r="G13" i="11"/>
  <c r="C34" i="11"/>
  <c r="C36" i="11"/>
  <c r="C45" i="11"/>
  <c r="C49" i="11"/>
  <c r="C53" i="11"/>
  <c r="C73" i="11"/>
  <c r="C93" i="11"/>
  <c r="C97" i="11"/>
  <c r="C101" i="11"/>
  <c r="C141" i="11"/>
  <c r="C145" i="11"/>
  <c r="H13" i="11"/>
  <c r="C137" i="11"/>
  <c r="H15" i="11"/>
  <c r="H12" i="11"/>
  <c r="G15" i="11"/>
  <c r="D33" i="11"/>
  <c r="C33" i="11" s="1"/>
  <c r="G11" i="11" l="1"/>
  <c r="H11" i="11"/>
  <c r="D15" i="11"/>
  <c r="D12" i="11"/>
  <c r="D11" i="11" l="1"/>
  <c r="C28" i="11" l="1"/>
  <c r="E27" i="11"/>
  <c r="C27" i="11" s="1"/>
  <c r="E16" i="11"/>
  <c r="E15" i="11" l="1"/>
  <c r="E12" i="11"/>
  <c r="E11" i="11" l="1"/>
  <c r="C19" i="11"/>
  <c r="F16" i="11"/>
  <c r="C16" i="11" s="1"/>
  <c r="F12" i="11" l="1"/>
  <c r="C12" i="11" l="1"/>
  <c r="C20" i="11"/>
  <c r="F18" i="11"/>
  <c r="C18" i="11" s="1"/>
  <c r="C17" i="11"/>
  <c r="C15" i="11" s="1"/>
  <c r="F15" i="11" l="1"/>
  <c r="F13" i="11"/>
  <c r="C13" i="11" l="1"/>
  <c r="F11" i="11"/>
  <c r="C11" i="11" s="1"/>
</calcChain>
</file>

<file path=xl/sharedStrings.xml><?xml version="1.0" encoding="utf-8"?>
<sst xmlns="http://schemas.openxmlformats.org/spreadsheetml/2006/main" count="1105" uniqueCount="76">
  <si>
    <t xml:space="preserve">Областной бюджет         </t>
  </si>
  <si>
    <t xml:space="preserve">Местный бюджет           </t>
  </si>
  <si>
    <t>Областной бюджет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</si>
  <si>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</si>
  <si>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</si>
  <si>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</si>
  <si>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</si>
  <si>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</si>
  <si>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</si>
  <si>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</si>
  <si>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</si>
  <si>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2022 года»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</si>
  <si>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</si>
  <si>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</si>
  <si>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</si>
  <si>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в том числе 2.19.               Благоустройство дворовой территории, расположенной по адресу: г. Артемовский, ул. Мира, 29</t>
  </si>
  <si>
    <t>в том числе 2.20.               Благоустройство дворовой территории, расположенной по адресу: Артемовский район, п.Буланаш, ул. Комсомольская, 16</t>
  </si>
  <si>
    <t>в том числе 2.21.               Благоустройство дворовой территории, расположенной по адресу: г. Артемовский, ул. Карла Маркса, 88</t>
  </si>
  <si>
    <t>Мероприятие 1.1. Благоустройство сквера «Победы» по ул.Ленина в г.Артемовском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</si>
  <si>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</si>
  <si>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</si>
  <si>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2.8. Благоустройство дворовой территории, расположенной по адресу: г.Артемовский, ул. Полярников, 29</t>
  </si>
  <si>
    <t>в том числе  2.1. Благоустройство дворовой территории, расположенной по адресу: г.Артемовский ул.Первомайская, 55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</si>
  <si>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</si>
  <si>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2.5.               Благоустройство дворовой территории, расположенной по адресу: г.Артемовский, пер.Вайнера, 3 А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</si>
  <si>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</si>
  <si>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в том числе 2.9.               Благоустройство дворовой территории, расположенной по адресу: г.Артемовский, ул.Свободы, 80</t>
  </si>
  <si>
    <t>в том числе 2.13.               Благоустройство дворовой территории, расположенной по адресу: г. Артемовский, ул.Свободы, 142</t>
  </si>
  <si>
    <t>в том числе 2.14.               Благоустройство дворовой территории, расположенной по адресу: г. Артемовский, ул.Первомайская, 59</t>
  </si>
  <si>
    <t>в том числе 2.15.               Благоустройство дворовой территории, расположенной по адресу: г. Артемовский, ул.Свободы, 55</t>
  </si>
  <si>
    <t>в том числе 2.18.               Благоустройство дворовой территории, расположенной по адресу: г. Артемовский, ул.Свободы, 86</t>
  </si>
  <si>
    <t>в том числе 2.22.               Благоустройство дворовой территории, расположенной по адресу: г. Артемовский, ул.Акулова, 5</t>
  </si>
  <si>
    <t>в том числе 2.23.               Благоустройство дворовой территории, расположенной по адресу: г. Артемовский, ул.Паровозников, 31</t>
  </si>
  <si>
    <t>в том числе 2.25.               Благоустройство дворовой территории, расположенной по адресу: г. Артемовский, ул.Первомайская, 51</t>
  </si>
  <si>
    <t>в том числе 2.26.               Благоустройство дворовой территории, расположенной по адресу: г. Артемовский, ул.Достоевского, 4А</t>
  </si>
  <si>
    <t>Мероприятие 2. Благоустройство дворовых территорий, всего, из них:</t>
  </si>
  <si>
    <t>в том числе 2.10.               Благоустройство дворовых территорий, расположенных по адресу: г. Артемовский, ул.Ленина, 14, 16 ,18</t>
  </si>
  <si>
    <t>Приложение</t>
  </si>
  <si>
    <t>в том числе 2.27.               Благоустройство дворовой территории, расположенной по адресу: г. Артемовский, ул.Энгельса, 13</t>
  </si>
  <si>
    <t>в том числе 2.28.               Благоустройство дворовой территории, расположенной по адресу: г. Артемовский,                   ул.Мира, 7</t>
  </si>
  <si>
    <t>в том числе 2.17.               Благоустройство дворовой территории, расположенной по адресу: Артемовский район, п.Буланаш, ул.Проходчиков, 6</t>
  </si>
  <si>
    <t>в том числе 2.6.               Благоустройство дворовых территорий, расположенных по адресу: г.Артемовский, Первомайская, 59, ул.Терешковой, 20, 24</t>
  </si>
  <si>
    <t>в том числе 2.16.               Благоустройство дворовых территорий, расположенных по адресу: г. Артемовский, ул.Лесная, 1, 6б</t>
  </si>
  <si>
    <t>в том числе 2.24.               Благоустройство дворовых территорий, расположенных по адресу: г. Артемовский, ул.Свободы, 43 А, 43 В</t>
  </si>
  <si>
    <t>в том числе 2.12.               Благоустройство дворовой территории, расположенной по адресу: г. Артемовский, ул.Терешковой, 18</t>
  </si>
  <si>
    <t>Мероприятие 1.2. Благоустройство сквера по ул.Комсомольская, г.Артемовский</t>
  </si>
  <si>
    <t>Мероприятие 1.3. Благоустройство сквера по ул.Молодежи, г.Артемовский</t>
  </si>
  <si>
    <t>Мероприятие 1.4. Благоустройство городского парка культуры и отдыха в г.Артемовский, всего, из них:</t>
  </si>
  <si>
    <t>к постановлению Администрации Артемовского городского округа                                          от______________№_______</t>
  </si>
  <si>
    <t>3, 4, 5, 6</t>
  </si>
  <si>
    <t>8, 9, 10, 11</t>
  </si>
  <si>
    <t>Приложение № 2                                                                                            к муниципальной программе «Формирование современной городской среды в Артемовском                                      городском округе до 2022 года»</t>
  </si>
  <si>
    <t>в том числе 2.11. Благоустройство дворовой территории, расположенной по адресу: г.Артемовский, ул.Лесная, 26</t>
  </si>
  <si>
    <t>в том числе 2.28.               Благоустройство дворовой территории, расположенной по адресу: г. Артемовский,  ул.Банковская, 8</t>
  </si>
  <si>
    <t>в том числе 2.29.               Благоустройство типовой дворовой территории</t>
  </si>
  <si>
    <t>Исполнитель: Дьячкова Н.Ю., тел. 2-45-60</t>
  </si>
  <si>
    <t xml:space="preserve">Всего по программе, в том числе     </t>
  </si>
  <si>
    <t>Мероприятие 1.5. Благоустройство общественной территории: спортивной детской площадки: угол Дзержинского, 2В-Лесная в г.Артемовский, всего, из них:</t>
  </si>
  <si>
    <t>в том числе 2.14.               Благоустройство дворовой территории, расположенной по адресу: г. Артемовский, ул.Свободы, 55</t>
  </si>
  <si>
    <t>в том числе 2.15.               Благоустройство дворовых территорий, расположенных по адресу: г. Артемовский, ул.Лесная, 1, 6б</t>
  </si>
  <si>
    <t>в том числе 2.16.               Благоустройство дворовой территории, расположенной по адресу: Артемовский район, п.Буланаш, ул.Проходчиков, 6</t>
  </si>
  <si>
    <t>в том числе 2.17.               Благоустройство дворовой территории, расположенной по адресу: г. Артемовский, ул.Свободы, 86</t>
  </si>
  <si>
    <t>в том числе 2.18.               Благоустройство дворовой территории, расположенной по адресу: г. Артемовский, ул. Мира, 29</t>
  </si>
  <si>
    <t>в том числе 2.19.               Благоустройство дворовой территории, расположенной по адресу: Артемовский район, п.Буланаш, ул. Комсомольская, 16</t>
  </si>
  <si>
    <t>в том числе 2.20.               Благоустройство дворовой территории, расположенной по адресу: г. Артемовский, ул. Карла Маркса, 88</t>
  </si>
  <si>
    <t>в том числе 2.21.               Благоустройство дворовой территории, расположенной по адресу: г. Артемовский, ул.Паровозников, 31</t>
  </si>
  <si>
    <t>в том числе 2.22.               Благоустройство дворовых территорий, расположенных по адресу: г. Артемовский, ул.Свободы, 43 А, 43 В</t>
  </si>
  <si>
    <t>в том числе 2.23.               Благоустройство дворовой территории, расположенной по адресу: г. Артемовский, ул.Первомайская, 51</t>
  </si>
  <si>
    <t>в том числе 2.24.               Благоустройство дворовой территории, расположенной по адресу: г. Артемовский, ул.Достоевского, 4А</t>
  </si>
  <si>
    <t>в том числе 2.25.               Благоустройство дворовой территории, расположенной по адресу: г. Артемовский, ул.Энгельса, 13</t>
  </si>
  <si>
    <t>в том числе 2.26.               Благоустройство дворовой территории, расположенной по адресу: г. Артемовский,                   ул.Мира, 7</t>
  </si>
  <si>
    <t>в том числе 2.27.               Благоустройство дворовой территории, расположенной по адресу: г. Артемовский,  ул.Банковская, 8</t>
  </si>
  <si>
    <t>в том числе 2.28.               Благоустройство типовой дворовой территории</t>
  </si>
  <si>
    <t xml:space="preserve">к постановлению Администрации Артемовского городского округа                                          от_____________№___________ </t>
  </si>
  <si>
    <t>Исполнитель: Матушкина И.А., тел. 2-45-60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</si>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</sst>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165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93"/>
  <sheetViews>
    <sheetView topLeftCell="A20" zoomScaleNormal="100" zoomScaleSheetLayoutView="100" workbookViewId="0">
      <selection activeCell="D36" sqref="D36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" t="s">
        <v>8</v>
      </c>
      <c r="B1" s="7"/>
      <c r="C1" s="8"/>
      <c r="D1" s="8"/>
      <c r="E1" s="8"/>
      <c r="F1" s="8"/>
      <c r="G1" s="8"/>
      <c r="H1" s="37" t="s">
        <v>9</v>
      </c>
      <c r="I1" s="37"/>
    </row>
    <row r="2" spans="1:10" ht="20.25" x14ac:dyDescent="0.25">
      <c r="A2" s="6"/>
      <c r="B2" s="7"/>
      <c r="C2" s="8"/>
      <c r="D2" s="8"/>
      <c r="E2" s="8"/>
      <c r="F2" s="8"/>
      <c r="G2" s="8"/>
      <c r="H2" s="27"/>
      <c r="I2" s="27" t="s">
        <v>37</v>
      </c>
    </row>
    <row r="3" spans="1:10" ht="81.75" customHeight="1" x14ac:dyDescent="0.25">
      <c r="A3" s="6"/>
      <c r="B3" s="7"/>
      <c r="C3" s="8"/>
      <c r="D3" s="8"/>
      <c r="E3" s="8"/>
      <c r="F3" s="8"/>
      <c r="G3" s="37" t="s">
        <v>48</v>
      </c>
      <c r="H3" s="37"/>
      <c r="I3" s="37"/>
    </row>
    <row r="4" spans="1:10" ht="84" customHeight="1" x14ac:dyDescent="0.25">
      <c r="A4" s="6"/>
      <c r="B4" s="7"/>
      <c r="C4" s="8"/>
      <c r="D4" s="8"/>
      <c r="E4" s="8"/>
      <c r="F4" s="37" t="s">
        <v>51</v>
      </c>
      <c r="G4" s="37"/>
      <c r="H4" s="37"/>
      <c r="I4" s="37"/>
    </row>
    <row r="5" spans="1:10" ht="18.75" customHeight="1" x14ac:dyDescent="0.25">
      <c r="A5" s="9"/>
      <c r="B5" s="9"/>
      <c r="C5" s="9"/>
      <c r="D5" s="9"/>
      <c r="E5" s="9"/>
      <c r="F5" s="9"/>
      <c r="G5" s="10"/>
      <c r="H5" s="8"/>
      <c r="I5" s="8"/>
    </row>
    <row r="6" spans="1:10" ht="81.75" customHeight="1" x14ac:dyDescent="0.25">
      <c r="A6" s="38" t="s">
        <v>11</v>
      </c>
      <c r="B6" s="39"/>
      <c r="C6" s="39"/>
      <c r="D6" s="39"/>
      <c r="E6" s="39"/>
      <c r="F6" s="39"/>
      <c r="G6" s="39"/>
      <c r="H6" s="39"/>
      <c r="I6" s="40"/>
    </row>
    <row r="7" spans="1:10" ht="60" customHeight="1" x14ac:dyDescent="0.25">
      <c r="A7" s="41" t="s">
        <v>10</v>
      </c>
      <c r="B7" s="41" t="s">
        <v>3</v>
      </c>
      <c r="C7" s="41" t="s">
        <v>12</v>
      </c>
      <c r="D7" s="41"/>
      <c r="E7" s="41"/>
      <c r="F7" s="41"/>
      <c r="G7" s="41"/>
      <c r="H7" s="41"/>
      <c r="I7" s="41" t="s">
        <v>6</v>
      </c>
    </row>
    <row r="8" spans="1:10" ht="27" customHeight="1" x14ac:dyDescent="0.25">
      <c r="A8" s="42"/>
      <c r="B8" s="42"/>
      <c r="C8" s="41" t="s">
        <v>4</v>
      </c>
      <c r="D8" s="41" t="s">
        <v>5</v>
      </c>
      <c r="E8" s="41"/>
      <c r="F8" s="41"/>
      <c r="G8" s="41"/>
      <c r="H8" s="41"/>
      <c r="I8" s="41"/>
    </row>
    <row r="9" spans="1:10" ht="20.25" x14ac:dyDescent="0.25">
      <c r="A9" s="42"/>
      <c r="B9" s="42"/>
      <c r="C9" s="42"/>
      <c r="D9" s="28">
        <v>2018</v>
      </c>
      <c r="E9" s="28">
        <v>2019</v>
      </c>
      <c r="F9" s="28">
        <v>2020</v>
      </c>
      <c r="G9" s="28">
        <v>2021</v>
      </c>
      <c r="H9" s="28">
        <v>2022</v>
      </c>
      <c r="I9" s="41"/>
    </row>
    <row r="10" spans="1:10" s="16" customFormat="1" ht="15.75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10" s="8" customFormat="1" ht="30.75" customHeight="1" x14ac:dyDescent="0.25">
      <c r="A11" s="28">
        <v>1</v>
      </c>
      <c r="B11" s="4" t="s">
        <v>56</v>
      </c>
      <c r="C11" s="12">
        <f>D11+E11+H11+F11+G11</f>
        <v>136978.9</v>
      </c>
      <c r="D11" s="12">
        <f>D12+D13+D14</f>
        <v>10900.199999999999</v>
      </c>
      <c r="E11" s="12">
        <f t="shared" ref="E11:H11" si="0">E12+E13+E14</f>
        <v>74978.7</v>
      </c>
      <c r="F11" s="12">
        <f t="shared" si="0"/>
        <v>12050</v>
      </c>
      <c r="G11" s="12">
        <f t="shared" si="0"/>
        <v>25150</v>
      </c>
      <c r="H11" s="12">
        <f t="shared" si="0"/>
        <v>13900</v>
      </c>
      <c r="I11" s="14" t="s">
        <v>7</v>
      </c>
    </row>
    <row r="12" spans="1:10" s="8" customFormat="1" ht="20.25" x14ac:dyDescent="0.25">
      <c r="A12" s="28">
        <v>2</v>
      </c>
      <c r="B12" s="4" t="s">
        <v>0</v>
      </c>
      <c r="C12" s="12">
        <f>D12+E12+F12+G12+H12</f>
        <v>50345.1</v>
      </c>
      <c r="D12" s="12">
        <f t="shared" ref="D12:H13" si="1">D16+D34</f>
        <v>0</v>
      </c>
      <c r="E12" s="12">
        <f t="shared" si="1"/>
        <v>50345.1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4" t="s">
        <v>7</v>
      </c>
      <c r="J12" s="18"/>
    </row>
    <row r="13" spans="1:10" s="8" customFormat="1" ht="20.25" x14ac:dyDescent="0.25">
      <c r="A13" s="28">
        <v>3</v>
      </c>
      <c r="B13" s="4" t="s">
        <v>1</v>
      </c>
      <c r="C13" s="12">
        <f>D13+E13+F13+G13+H13</f>
        <v>86245.1</v>
      </c>
      <c r="D13" s="12">
        <f t="shared" si="1"/>
        <v>10895.3</v>
      </c>
      <c r="E13" s="12">
        <f t="shared" si="1"/>
        <v>24249.8</v>
      </c>
      <c r="F13" s="12">
        <f t="shared" si="1"/>
        <v>12050</v>
      </c>
      <c r="G13" s="12">
        <f t="shared" si="1"/>
        <v>25150</v>
      </c>
      <c r="H13" s="12">
        <f t="shared" si="1"/>
        <v>13900</v>
      </c>
      <c r="I13" s="14" t="s">
        <v>7</v>
      </c>
    </row>
    <row r="14" spans="1:10" s="8" customFormat="1" ht="20.25" x14ac:dyDescent="0.25">
      <c r="A14" s="28">
        <v>4</v>
      </c>
      <c r="B14" s="4" t="s">
        <v>13</v>
      </c>
      <c r="C14" s="12">
        <f>D14+E14+F14+G14+H14</f>
        <v>388.7</v>
      </c>
      <c r="D14" s="12">
        <f>D36</f>
        <v>4.9000000000000004</v>
      </c>
      <c r="E14" s="12">
        <f t="shared" ref="E14:H14" si="2">E36</f>
        <v>383.8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4" t="s">
        <v>7</v>
      </c>
    </row>
    <row r="15" spans="1:10" s="8" customFormat="1" ht="60.75" x14ac:dyDescent="0.25">
      <c r="A15" s="28">
        <v>5</v>
      </c>
      <c r="B15" s="4" t="s">
        <v>14</v>
      </c>
      <c r="C15" s="12">
        <f t="shared" ref="C15:H15" si="3">C16+C17</f>
        <v>52173.3</v>
      </c>
      <c r="D15" s="12">
        <f t="shared" si="3"/>
        <v>8223.2999999999993</v>
      </c>
      <c r="E15" s="12">
        <f t="shared" si="3"/>
        <v>36600</v>
      </c>
      <c r="F15" s="12">
        <f t="shared" si="3"/>
        <v>7350</v>
      </c>
      <c r="G15" s="12">
        <f t="shared" si="3"/>
        <v>0</v>
      </c>
      <c r="H15" s="12">
        <f t="shared" si="3"/>
        <v>0</v>
      </c>
      <c r="I15" s="28" t="s">
        <v>49</v>
      </c>
    </row>
    <row r="16" spans="1:10" s="8" customFormat="1" ht="20.25" x14ac:dyDescent="0.25">
      <c r="A16" s="28">
        <v>6</v>
      </c>
      <c r="B16" s="4" t="s">
        <v>2</v>
      </c>
      <c r="C16" s="12">
        <f t="shared" ref="C16:C88" si="4">D16+E16+F16+G16+H16</f>
        <v>14250</v>
      </c>
      <c r="D16" s="12">
        <f>D19+D28+D22+D25</f>
        <v>0</v>
      </c>
      <c r="E16" s="12">
        <f t="shared" ref="E16:H16" si="5">E19+E28</f>
        <v>14250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4" t="s">
        <v>7</v>
      </c>
    </row>
    <row r="17" spans="1:9" s="8" customFormat="1" ht="20.25" x14ac:dyDescent="0.25">
      <c r="A17" s="28">
        <v>7</v>
      </c>
      <c r="B17" s="4" t="s">
        <v>1</v>
      </c>
      <c r="C17" s="12">
        <f t="shared" si="4"/>
        <v>37923.300000000003</v>
      </c>
      <c r="D17" s="12">
        <f>D20+D29+D23+D26+D32</f>
        <v>8223.2999999999993</v>
      </c>
      <c r="E17" s="12">
        <f t="shared" ref="E17:H17" si="6">E20+E29+E23+E26+E32</f>
        <v>22350</v>
      </c>
      <c r="F17" s="12">
        <f t="shared" si="6"/>
        <v>7350</v>
      </c>
      <c r="G17" s="12">
        <f t="shared" si="6"/>
        <v>0</v>
      </c>
      <c r="H17" s="12">
        <f t="shared" si="6"/>
        <v>0</v>
      </c>
      <c r="I17" s="14" t="s">
        <v>7</v>
      </c>
    </row>
    <row r="18" spans="1:9" s="8" customFormat="1" ht="64.5" customHeight="1" x14ac:dyDescent="0.25">
      <c r="A18" s="28">
        <v>8</v>
      </c>
      <c r="B18" s="4" t="s">
        <v>18</v>
      </c>
      <c r="C18" s="12">
        <f t="shared" si="4"/>
        <v>23000</v>
      </c>
      <c r="D18" s="12">
        <f>D20+D19</f>
        <v>8000</v>
      </c>
      <c r="E18" s="12">
        <f>E20+E19</f>
        <v>15000</v>
      </c>
      <c r="F18" s="12">
        <f>F20+F19</f>
        <v>0</v>
      </c>
      <c r="G18" s="12">
        <v>0</v>
      </c>
      <c r="H18" s="12">
        <v>0</v>
      </c>
      <c r="I18" s="14" t="s">
        <v>7</v>
      </c>
    </row>
    <row r="19" spans="1:9" s="8" customFormat="1" ht="20.25" x14ac:dyDescent="0.25">
      <c r="A19" s="28">
        <v>9</v>
      </c>
      <c r="B19" s="4" t="s">
        <v>2</v>
      </c>
      <c r="C19" s="12">
        <f t="shared" si="4"/>
        <v>14250</v>
      </c>
      <c r="D19" s="12">
        <v>0</v>
      </c>
      <c r="E19" s="12">
        <v>14250</v>
      </c>
      <c r="F19" s="12">
        <v>0</v>
      </c>
      <c r="G19" s="12">
        <f t="shared" ref="G19:H19" si="7">G18-G20</f>
        <v>0</v>
      </c>
      <c r="H19" s="12">
        <f t="shared" si="7"/>
        <v>0</v>
      </c>
      <c r="I19" s="14" t="s">
        <v>7</v>
      </c>
    </row>
    <row r="20" spans="1:9" s="8" customFormat="1" ht="20.25" x14ac:dyDescent="0.25">
      <c r="A20" s="28">
        <v>10</v>
      </c>
      <c r="B20" s="4" t="s">
        <v>1</v>
      </c>
      <c r="C20" s="12">
        <f t="shared" si="4"/>
        <v>8750</v>
      </c>
      <c r="D20" s="12">
        <v>8000</v>
      </c>
      <c r="E20" s="12">
        <v>750</v>
      </c>
      <c r="F20" s="12">
        <v>0</v>
      </c>
      <c r="G20" s="12">
        <f t="shared" ref="G20:H20" si="8">G18*0.05</f>
        <v>0</v>
      </c>
      <c r="H20" s="12">
        <f t="shared" si="8"/>
        <v>0</v>
      </c>
      <c r="I20" s="14" t="s">
        <v>7</v>
      </c>
    </row>
    <row r="21" spans="1:9" s="8" customFormat="1" ht="61.5" customHeight="1" x14ac:dyDescent="0.25">
      <c r="A21" s="29">
        <v>11</v>
      </c>
      <c r="B21" s="4" t="s">
        <v>45</v>
      </c>
      <c r="C21" s="12">
        <f t="shared" si="4"/>
        <v>21620</v>
      </c>
      <c r="D21" s="12">
        <f>D23+D22</f>
        <v>20</v>
      </c>
      <c r="E21" s="12">
        <f t="shared" ref="E21:H21" si="9">E23+E22</f>
        <v>21600</v>
      </c>
      <c r="F21" s="12">
        <f t="shared" si="9"/>
        <v>0</v>
      </c>
      <c r="G21" s="12">
        <f t="shared" si="9"/>
        <v>0</v>
      </c>
      <c r="H21" s="12">
        <f t="shared" si="9"/>
        <v>0</v>
      </c>
      <c r="I21" s="14" t="s">
        <v>7</v>
      </c>
    </row>
    <row r="22" spans="1:9" s="8" customFormat="1" ht="20.25" x14ac:dyDescent="0.25">
      <c r="A22" s="29">
        <v>12</v>
      </c>
      <c r="B22" s="4" t="s">
        <v>2</v>
      </c>
      <c r="C22" s="12">
        <f t="shared" si="4"/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4" t="s">
        <v>7</v>
      </c>
    </row>
    <row r="23" spans="1:9" s="8" customFormat="1" ht="20.25" x14ac:dyDescent="0.25">
      <c r="A23" s="29">
        <v>13</v>
      </c>
      <c r="B23" s="4" t="s">
        <v>1</v>
      </c>
      <c r="C23" s="12">
        <f t="shared" si="4"/>
        <v>21620</v>
      </c>
      <c r="D23" s="12">
        <v>20</v>
      </c>
      <c r="E23" s="12">
        <v>21600</v>
      </c>
      <c r="F23" s="12">
        <v>0</v>
      </c>
      <c r="G23" s="12">
        <v>0</v>
      </c>
      <c r="H23" s="12">
        <v>0</v>
      </c>
      <c r="I23" s="14" t="s">
        <v>7</v>
      </c>
    </row>
    <row r="24" spans="1:9" s="8" customFormat="1" ht="60.75" x14ac:dyDescent="0.25">
      <c r="A24" s="29">
        <v>14</v>
      </c>
      <c r="B24" s="4" t="s">
        <v>46</v>
      </c>
      <c r="C24" s="12">
        <f t="shared" si="4"/>
        <v>7350</v>
      </c>
      <c r="D24" s="12">
        <f>D26+D25</f>
        <v>0</v>
      </c>
      <c r="E24" s="12">
        <f t="shared" ref="E24:H24" si="10">E26+E25</f>
        <v>0</v>
      </c>
      <c r="F24" s="12">
        <f t="shared" si="10"/>
        <v>7350</v>
      </c>
      <c r="G24" s="12">
        <f t="shared" si="10"/>
        <v>0</v>
      </c>
      <c r="H24" s="12">
        <f t="shared" si="10"/>
        <v>0</v>
      </c>
      <c r="I24" s="14" t="s">
        <v>7</v>
      </c>
    </row>
    <row r="25" spans="1:9" s="8" customFormat="1" ht="20.25" x14ac:dyDescent="0.25">
      <c r="A25" s="29">
        <v>15</v>
      </c>
      <c r="B25" s="4" t="s">
        <v>2</v>
      </c>
      <c r="C25" s="12">
        <f t="shared" si="4"/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 t="s">
        <v>7</v>
      </c>
    </row>
    <row r="26" spans="1:9" s="8" customFormat="1" ht="20.25" x14ac:dyDescent="0.25">
      <c r="A26" s="29">
        <v>16</v>
      </c>
      <c r="B26" s="4" t="s">
        <v>1</v>
      </c>
      <c r="C26" s="12">
        <f t="shared" si="4"/>
        <v>7350</v>
      </c>
      <c r="D26" s="12">
        <v>0</v>
      </c>
      <c r="E26" s="12">
        <v>0</v>
      </c>
      <c r="F26" s="12">
        <v>7350</v>
      </c>
      <c r="G26" s="12">
        <v>0</v>
      </c>
      <c r="H26" s="12">
        <v>0</v>
      </c>
      <c r="I26" s="14" t="s">
        <v>7</v>
      </c>
    </row>
    <row r="27" spans="1:9" s="8" customFormat="1" ht="81" x14ac:dyDescent="0.25">
      <c r="A27" s="29">
        <v>17</v>
      </c>
      <c r="B27" s="4" t="s">
        <v>47</v>
      </c>
      <c r="C27" s="12">
        <f t="shared" si="4"/>
        <v>156.30000000000001</v>
      </c>
      <c r="D27" s="12">
        <f>D28+D29</f>
        <v>156.30000000000001</v>
      </c>
      <c r="E27" s="12">
        <f>E28+E29</f>
        <v>0</v>
      </c>
      <c r="F27" s="12">
        <f>F28+F29</f>
        <v>0</v>
      </c>
      <c r="G27" s="12">
        <v>0</v>
      </c>
      <c r="H27" s="12">
        <f t="shared" ref="H27" si="11">H28+H29</f>
        <v>0</v>
      </c>
      <c r="I27" s="14" t="s">
        <v>7</v>
      </c>
    </row>
    <row r="28" spans="1:9" s="8" customFormat="1" ht="20.25" x14ac:dyDescent="0.25">
      <c r="A28" s="29">
        <v>18</v>
      </c>
      <c r="B28" s="4" t="s">
        <v>2</v>
      </c>
      <c r="C28" s="12">
        <f t="shared" si="4"/>
        <v>0</v>
      </c>
      <c r="D28" s="12">
        <v>0</v>
      </c>
      <c r="E28" s="12">
        <v>0</v>
      </c>
      <c r="F28" s="12">
        <v>0</v>
      </c>
      <c r="G28" s="12">
        <f t="shared" ref="G28" si="12">G27-G29</f>
        <v>0</v>
      </c>
      <c r="H28" s="12">
        <v>0</v>
      </c>
      <c r="I28" s="14" t="s">
        <v>7</v>
      </c>
    </row>
    <row r="29" spans="1:9" s="8" customFormat="1" ht="20.25" x14ac:dyDescent="0.25">
      <c r="A29" s="29">
        <v>19</v>
      </c>
      <c r="B29" s="4" t="s">
        <v>1</v>
      </c>
      <c r="C29" s="12">
        <f t="shared" si="4"/>
        <v>156.30000000000001</v>
      </c>
      <c r="D29" s="12">
        <v>156.30000000000001</v>
      </c>
      <c r="E29" s="12">
        <v>0</v>
      </c>
      <c r="F29" s="12">
        <v>0</v>
      </c>
      <c r="G29" s="12">
        <v>0</v>
      </c>
      <c r="H29" s="12">
        <v>0</v>
      </c>
      <c r="I29" s="14" t="s">
        <v>7</v>
      </c>
    </row>
    <row r="30" spans="1:9" s="8" customFormat="1" ht="103.5" customHeight="1" x14ac:dyDescent="0.25">
      <c r="A30" s="30">
        <v>20</v>
      </c>
      <c r="B30" s="4" t="s">
        <v>57</v>
      </c>
      <c r="C30" s="12">
        <f t="shared" ref="C30:C32" si="13">D30+E30+F30+G30+H30</f>
        <v>47</v>
      </c>
      <c r="D30" s="12">
        <f>D31+D32</f>
        <v>47</v>
      </c>
      <c r="E30" s="12">
        <f>E31+E32</f>
        <v>0</v>
      </c>
      <c r="F30" s="12">
        <f>F31+F32</f>
        <v>0</v>
      </c>
      <c r="G30" s="12">
        <v>0</v>
      </c>
      <c r="H30" s="12">
        <f t="shared" ref="H30" si="14">H31+H32</f>
        <v>0</v>
      </c>
      <c r="I30" s="14" t="s">
        <v>7</v>
      </c>
    </row>
    <row r="31" spans="1:9" s="8" customFormat="1" ht="20.25" x14ac:dyDescent="0.25">
      <c r="A31" s="30">
        <v>21</v>
      </c>
      <c r="B31" s="4" t="s">
        <v>2</v>
      </c>
      <c r="C31" s="12">
        <f t="shared" si="13"/>
        <v>0</v>
      </c>
      <c r="D31" s="12">
        <v>0</v>
      </c>
      <c r="E31" s="12">
        <v>0</v>
      </c>
      <c r="F31" s="12">
        <v>0</v>
      </c>
      <c r="G31" s="12">
        <f t="shared" ref="G31" si="15">G30-G32</f>
        <v>0</v>
      </c>
      <c r="H31" s="12">
        <v>0</v>
      </c>
      <c r="I31" s="14" t="s">
        <v>7</v>
      </c>
    </row>
    <row r="32" spans="1:9" s="8" customFormat="1" ht="20.25" x14ac:dyDescent="0.25">
      <c r="A32" s="30">
        <v>22</v>
      </c>
      <c r="B32" s="4" t="s">
        <v>1</v>
      </c>
      <c r="C32" s="12">
        <f t="shared" si="13"/>
        <v>47</v>
      </c>
      <c r="D32" s="12">
        <v>47</v>
      </c>
      <c r="E32" s="12">
        <v>0</v>
      </c>
      <c r="F32" s="12">
        <v>0</v>
      </c>
      <c r="G32" s="12">
        <v>0</v>
      </c>
      <c r="H32" s="12">
        <v>0</v>
      </c>
      <c r="I32" s="14" t="s">
        <v>7</v>
      </c>
    </row>
    <row r="33" spans="1:11" s="8" customFormat="1" ht="60.75" x14ac:dyDescent="0.25">
      <c r="A33" s="29">
        <v>23</v>
      </c>
      <c r="B33" s="4" t="s">
        <v>35</v>
      </c>
      <c r="C33" s="12">
        <f t="shared" si="4"/>
        <v>84805.6</v>
      </c>
      <c r="D33" s="12">
        <f t="shared" ref="D33:H33" si="16">D34+D35+D36</f>
        <v>2676.9</v>
      </c>
      <c r="E33" s="12">
        <f t="shared" si="16"/>
        <v>38378.700000000004</v>
      </c>
      <c r="F33" s="12">
        <f t="shared" si="16"/>
        <v>4700</v>
      </c>
      <c r="G33" s="12">
        <f t="shared" si="16"/>
        <v>25150</v>
      </c>
      <c r="H33" s="12">
        <f t="shared" si="16"/>
        <v>13900</v>
      </c>
      <c r="I33" s="28" t="s">
        <v>50</v>
      </c>
    </row>
    <row r="34" spans="1:11" s="8" customFormat="1" ht="20.25" x14ac:dyDescent="0.25">
      <c r="A34" s="29">
        <v>24</v>
      </c>
      <c r="B34" s="19" t="s">
        <v>2</v>
      </c>
      <c r="C34" s="13">
        <f t="shared" si="4"/>
        <v>36095.1</v>
      </c>
      <c r="D34" s="13">
        <f t="shared" ref="D34" si="17">D38+D42+D46+D50+D54+D58+D62+D66+D70+D74+D78+D82+D86+D90+D94+D98+D102+D106+D110+D114+D118+D122+D126+D130+D134+D138+D142+D146</f>
        <v>0</v>
      </c>
      <c r="E34" s="13">
        <f t="shared" ref="E34:H36" si="18">E38+E42+E46+E50+E54+E58+E62+E66+E70+E74+E78+E82+E86+E90+E94+E98+E102+E106+E110+E114+E118+E122+E126+E130+E134+E138</f>
        <v>36095.1</v>
      </c>
      <c r="F34" s="13">
        <f t="shared" si="18"/>
        <v>0</v>
      </c>
      <c r="G34" s="13">
        <f t="shared" si="18"/>
        <v>0</v>
      </c>
      <c r="H34" s="13">
        <f t="shared" si="18"/>
        <v>0</v>
      </c>
      <c r="I34" s="14" t="s">
        <v>7</v>
      </c>
      <c r="K34" s="18"/>
    </row>
    <row r="35" spans="1:11" s="8" customFormat="1" ht="20.25" x14ac:dyDescent="0.25">
      <c r="A35" s="29">
        <v>25</v>
      </c>
      <c r="B35" s="19" t="s">
        <v>1</v>
      </c>
      <c r="C35" s="13">
        <f t="shared" si="4"/>
        <v>48321.8</v>
      </c>
      <c r="D35" s="13">
        <f>D39+D43+D47+D51+D55+D59+D63+D67+D71+D75+D79+D83+D87+D91+D95+D99+D103+D107+D111+D115+D119+D123+D127+D131+D135+D139+D143+D147+D151+D155</f>
        <v>2672</v>
      </c>
      <c r="E35" s="13">
        <f t="shared" ref="E35:H35" si="19">E39+E43+E47+E51+E55+E59+E63+E67+E71+E75+E79+E83+E87+E91+E95+E99+E103+E107+E111+E115+E119+E123+E127+E131+E135+E139+E143+E147+E151+E155</f>
        <v>1899.8000000000002</v>
      </c>
      <c r="F35" s="13">
        <f t="shared" si="19"/>
        <v>4700</v>
      </c>
      <c r="G35" s="13">
        <f t="shared" si="19"/>
        <v>25150</v>
      </c>
      <c r="H35" s="13">
        <f t="shared" si="19"/>
        <v>13900</v>
      </c>
      <c r="I35" s="14" t="s">
        <v>7</v>
      </c>
      <c r="K35" s="18"/>
    </row>
    <row r="36" spans="1:11" s="8" customFormat="1" ht="20.25" x14ac:dyDescent="0.25">
      <c r="A36" s="29">
        <v>26</v>
      </c>
      <c r="B36" s="19" t="s">
        <v>13</v>
      </c>
      <c r="C36" s="13">
        <f t="shared" si="4"/>
        <v>388.7</v>
      </c>
      <c r="D36" s="13">
        <f>D40+D44+D48+D52+D56+D60+D64+D68+D72+D76+D80+D84+D88+D92+D96+D100+D104+D108+D112+D116+D120+D124+D128+D132+D136+D140+D144+D148</f>
        <v>4.9000000000000004</v>
      </c>
      <c r="E36" s="13">
        <f t="shared" si="18"/>
        <v>383.8</v>
      </c>
      <c r="F36" s="13">
        <f t="shared" si="18"/>
        <v>0</v>
      </c>
      <c r="G36" s="13">
        <f t="shared" si="18"/>
        <v>0</v>
      </c>
      <c r="H36" s="13">
        <f t="shared" si="18"/>
        <v>0</v>
      </c>
      <c r="I36" s="14" t="s">
        <v>7</v>
      </c>
      <c r="K36" s="18"/>
    </row>
    <row r="37" spans="1:11" s="8" customFormat="1" ht="102" customHeight="1" x14ac:dyDescent="0.25">
      <c r="A37" s="29">
        <v>27</v>
      </c>
      <c r="B37" s="19" t="s">
        <v>22</v>
      </c>
      <c r="C37" s="13">
        <f t="shared" si="4"/>
        <v>4325.2</v>
      </c>
      <c r="D37" s="13">
        <f>SUM(D38:D40)</f>
        <v>0</v>
      </c>
      <c r="E37" s="13">
        <f t="shared" ref="E37:H37" si="20">E38+E39+E40</f>
        <v>4325.2</v>
      </c>
      <c r="F37" s="13">
        <f t="shared" si="20"/>
        <v>0</v>
      </c>
      <c r="G37" s="13">
        <f t="shared" si="20"/>
        <v>0</v>
      </c>
      <c r="H37" s="13">
        <f t="shared" si="20"/>
        <v>0</v>
      </c>
      <c r="I37" s="14" t="s">
        <v>7</v>
      </c>
    </row>
    <row r="38" spans="1:11" ht="20.25" x14ac:dyDescent="0.25">
      <c r="A38" s="29">
        <v>28</v>
      </c>
      <c r="B38" s="19" t="s">
        <v>2</v>
      </c>
      <c r="C38" s="13">
        <f t="shared" si="4"/>
        <v>4067.7999999999993</v>
      </c>
      <c r="D38" s="13">
        <v>0</v>
      </c>
      <c r="E38" s="13">
        <v>4067.7999999999993</v>
      </c>
      <c r="F38" s="13">
        <v>0</v>
      </c>
      <c r="G38" s="13">
        <v>0</v>
      </c>
      <c r="H38" s="13">
        <v>0</v>
      </c>
      <c r="I38" s="14" t="s">
        <v>7</v>
      </c>
    </row>
    <row r="39" spans="1:11" ht="20.25" x14ac:dyDescent="0.25">
      <c r="A39" s="29">
        <v>29</v>
      </c>
      <c r="B39" s="19" t="s">
        <v>1</v>
      </c>
      <c r="C39" s="13">
        <f t="shared" si="4"/>
        <v>214.1</v>
      </c>
      <c r="D39" s="13">
        <v>0</v>
      </c>
      <c r="E39" s="13">
        <v>214.1</v>
      </c>
      <c r="F39" s="13">
        <v>0</v>
      </c>
      <c r="G39" s="13">
        <v>0</v>
      </c>
      <c r="H39" s="13">
        <v>0</v>
      </c>
      <c r="I39" s="14" t="s">
        <v>7</v>
      </c>
      <c r="J39" s="20"/>
    </row>
    <row r="40" spans="1:11" ht="20.25" x14ac:dyDescent="0.25">
      <c r="A40" s="29">
        <v>30</v>
      </c>
      <c r="B40" s="19" t="s">
        <v>13</v>
      </c>
      <c r="C40" s="13">
        <f t="shared" si="4"/>
        <v>43.3</v>
      </c>
      <c r="D40" s="13">
        <v>0</v>
      </c>
      <c r="E40" s="13">
        <v>43.3</v>
      </c>
      <c r="F40" s="13">
        <v>0</v>
      </c>
      <c r="G40" s="13">
        <v>0</v>
      </c>
      <c r="H40" s="13">
        <v>0</v>
      </c>
      <c r="I40" s="14" t="s">
        <v>7</v>
      </c>
      <c r="J40" s="21"/>
    </row>
    <row r="41" spans="1:11" s="8" customFormat="1" ht="101.25" customHeight="1" x14ac:dyDescent="0.25">
      <c r="A41" s="29">
        <v>31</v>
      </c>
      <c r="B41" s="19" t="s">
        <v>23</v>
      </c>
      <c r="C41" s="13">
        <f t="shared" si="4"/>
        <v>3082.9</v>
      </c>
      <c r="D41" s="13">
        <f>SUM(D42:D44)</f>
        <v>0</v>
      </c>
      <c r="E41" s="13">
        <f t="shared" ref="E41:H41" si="21">E42+E43+E44</f>
        <v>3082.9</v>
      </c>
      <c r="F41" s="13">
        <f t="shared" si="21"/>
        <v>0</v>
      </c>
      <c r="G41" s="13">
        <f t="shared" si="21"/>
        <v>0</v>
      </c>
      <c r="H41" s="13">
        <f t="shared" si="21"/>
        <v>0</v>
      </c>
      <c r="I41" s="14" t="s">
        <v>7</v>
      </c>
    </row>
    <row r="42" spans="1:11" ht="20.25" x14ac:dyDescent="0.25">
      <c r="A42" s="29">
        <v>32</v>
      </c>
      <c r="B42" s="19" t="s">
        <v>2</v>
      </c>
      <c r="C42" s="13">
        <f t="shared" si="4"/>
        <v>2899.5</v>
      </c>
      <c r="D42" s="13">
        <v>0</v>
      </c>
      <c r="E42" s="13">
        <v>2899.5</v>
      </c>
      <c r="F42" s="13">
        <v>0</v>
      </c>
      <c r="G42" s="13">
        <v>0</v>
      </c>
      <c r="H42" s="13">
        <v>0</v>
      </c>
      <c r="I42" s="14" t="s">
        <v>7</v>
      </c>
    </row>
    <row r="43" spans="1:11" ht="20.25" x14ac:dyDescent="0.25">
      <c r="A43" s="29">
        <v>33</v>
      </c>
      <c r="B43" s="19" t="s">
        <v>1</v>
      </c>
      <c r="C43" s="13">
        <f t="shared" si="4"/>
        <v>152.6</v>
      </c>
      <c r="D43" s="13">
        <v>0</v>
      </c>
      <c r="E43" s="13">
        <v>152.6</v>
      </c>
      <c r="F43" s="13">
        <v>0</v>
      </c>
      <c r="G43" s="13">
        <v>0</v>
      </c>
      <c r="H43" s="13">
        <v>0</v>
      </c>
      <c r="I43" s="14" t="s">
        <v>7</v>
      </c>
      <c r="J43" s="20"/>
    </row>
    <row r="44" spans="1:11" ht="20.25" x14ac:dyDescent="0.25">
      <c r="A44" s="29">
        <v>34</v>
      </c>
      <c r="B44" s="19" t="s">
        <v>13</v>
      </c>
      <c r="C44" s="13">
        <f t="shared" si="4"/>
        <v>30.8</v>
      </c>
      <c r="D44" s="13">
        <v>0</v>
      </c>
      <c r="E44" s="13">
        <v>30.8</v>
      </c>
      <c r="F44" s="13">
        <v>0</v>
      </c>
      <c r="G44" s="13">
        <v>0</v>
      </c>
      <c r="H44" s="13">
        <v>0</v>
      </c>
      <c r="I44" s="14" t="s">
        <v>7</v>
      </c>
      <c r="J44" s="21"/>
    </row>
    <row r="45" spans="1:11" ht="81.75" customHeight="1" x14ac:dyDescent="0.25">
      <c r="A45" s="29">
        <v>35</v>
      </c>
      <c r="B45" s="19" t="s">
        <v>19</v>
      </c>
      <c r="C45" s="13">
        <f t="shared" si="4"/>
        <v>3886.4</v>
      </c>
      <c r="D45" s="13">
        <f>SUM(D46:D48)</f>
        <v>0</v>
      </c>
      <c r="E45" s="13">
        <f t="shared" ref="E45:H45" si="22">E46+E47+E48</f>
        <v>3886.4</v>
      </c>
      <c r="F45" s="13">
        <f t="shared" si="22"/>
        <v>0</v>
      </c>
      <c r="G45" s="13">
        <f t="shared" si="22"/>
        <v>0</v>
      </c>
      <c r="H45" s="13">
        <f t="shared" si="22"/>
        <v>0</v>
      </c>
      <c r="I45" s="14" t="s">
        <v>7</v>
      </c>
    </row>
    <row r="46" spans="1:11" ht="20.25" x14ac:dyDescent="0.25">
      <c r="A46" s="29">
        <v>36</v>
      </c>
      <c r="B46" s="19" t="s">
        <v>2</v>
      </c>
      <c r="C46" s="13">
        <f t="shared" si="4"/>
        <v>3655.1</v>
      </c>
      <c r="D46" s="13">
        <v>0</v>
      </c>
      <c r="E46" s="13">
        <v>3655.1</v>
      </c>
      <c r="F46" s="13">
        <v>0</v>
      </c>
      <c r="G46" s="13">
        <v>0</v>
      </c>
      <c r="H46" s="13">
        <v>0</v>
      </c>
      <c r="I46" s="14" t="s">
        <v>7</v>
      </c>
    </row>
    <row r="47" spans="1:11" ht="20.25" x14ac:dyDescent="0.25">
      <c r="A47" s="29">
        <v>37</v>
      </c>
      <c r="B47" s="19" t="s">
        <v>1</v>
      </c>
      <c r="C47" s="13">
        <f t="shared" si="4"/>
        <v>192.4</v>
      </c>
      <c r="D47" s="13">
        <v>0</v>
      </c>
      <c r="E47" s="13">
        <v>192.4</v>
      </c>
      <c r="F47" s="13">
        <v>0</v>
      </c>
      <c r="G47" s="13">
        <v>0</v>
      </c>
      <c r="H47" s="13">
        <v>0</v>
      </c>
      <c r="I47" s="14" t="s">
        <v>7</v>
      </c>
      <c r="J47" s="20"/>
    </row>
    <row r="48" spans="1:11" ht="20.25" x14ac:dyDescent="0.25">
      <c r="A48" s="29">
        <v>38</v>
      </c>
      <c r="B48" s="19" t="s">
        <v>13</v>
      </c>
      <c r="C48" s="13">
        <f t="shared" si="4"/>
        <v>38.9</v>
      </c>
      <c r="D48" s="13">
        <v>0</v>
      </c>
      <c r="E48" s="13">
        <v>38.9</v>
      </c>
      <c r="F48" s="13">
        <v>0</v>
      </c>
      <c r="G48" s="13">
        <v>0</v>
      </c>
      <c r="H48" s="13">
        <v>0</v>
      </c>
      <c r="I48" s="14" t="s">
        <v>7</v>
      </c>
      <c r="J48" s="21"/>
    </row>
    <row r="49" spans="1:10" ht="80.25" customHeight="1" x14ac:dyDescent="0.25">
      <c r="A49" s="29">
        <v>39</v>
      </c>
      <c r="B49" s="19" t="s">
        <v>20</v>
      </c>
      <c r="C49" s="13">
        <f t="shared" si="4"/>
        <v>1178.8</v>
      </c>
      <c r="D49" s="13">
        <f>SUM(D50:D52)</f>
        <v>19.5</v>
      </c>
      <c r="E49" s="13">
        <f t="shared" ref="E49:H49" si="23">E50+E51+E52</f>
        <v>1159.3</v>
      </c>
      <c r="F49" s="13">
        <f t="shared" si="23"/>
        <v>0</v>
      </c>
      <c r="G49" s="13">
        <f t="shared" si="23"/>
        <v>0</v>
      </c>
      <c r="H49" s="13">
        <f t="shared" si="23"/>
        <v>0</v>
      </c>
      <c r="I49" s="14" t="s">
        <v>7</v>
      </c>
    </row>
    <row r="50" spans="1:10" ht="20.25" x14ac:dyDescent="0.25">
      <c r="A50" s="29">
        <v>40</v>
      </c>
      <c r="B50" s="19" t="s">
        <v>2</v>
      </c>
      <c r="C50" s="13">
        <f t="shared" si="4"/>
        <v>1090.3</v>
      </c>
      <c r="D50" s="13">
        <v>0</v>
      </c>
      <c r="E50" s="13">
        <v>1090.3</v>
      </c>
      <c r="F50" s="13">
        <v>0</v>
      </c>
      <c r="G50" s="13">
        <v>0</v>
      </c>
      <c r="H50" s="13">
        <v>0</v>
      </c>
      <c r="I50" s="14" t="s">
        <v>7</v>
      </c>
    </row>
    <row r="51" spans="1:10" ht="20.25" x14ac:dyDescent="0.25">
      <c r="A51" s="29">
        <v>41</v>
      </c>
      <c r="B51" s="19" t="s">
        <v>1</v>
      </c>
      <c r="C51" s="13">
        <f t="shared" si="4"/>
        <v>76.900000000000006</v>
      </c>
      <c r="D51" s="13">
        <v>19.5</v>
      </c>
      <c r="E51" s="13">
        <v>57.4</v>
      </c>
      <c r="F51" s="13">
        <v>0</v>
      </c>
      <c r="G51" s="13">
        <v>0</v>
      </c>
      <c r="H51" s="13">
        <v>0</v>
      </c>
      <c r="I51" s="14" t="s">
        <v>7</v>
      </c>
      <c r="J51" s="20"/>
    </row>
    <row r="52" spans="1:10" ht="20.25" x14ac:dyDescent="0.25">
      <c r="A52" s="29">
        <v>42</v>
      </c>
      <c r="B52" s="19" t="s">
        <v>13</v>
      </c>
      <c r="C52" s="13">
        <f t="shared" si="4"/>
        <v>11.6</v>
      </c>
      <c r="D52" s="13">
        <v>0</v>
      </c>
      <c r="E52" s="13">
        <v>11.6</v>
      </c>
      <c r="F52" s="13">
        <v>0</v>
      </c>
      <c r="G52" s="13">
        <v>0</v>
      </c>
      <c r="H52" s="13">
        <v>0</v>
      </c>
      <c r="I52" s="14" t="s">
        <v>7</v>
      </c>
      <c r="J52" s="21"/>
    </row>
    <row r="53" spans="1:10" ht="101.25" x14ac:dyDescent="0.25">
      <c r="A53" s="29">
        <v>43</v>
      </c>
      <c r="B53" s="19" t="s">
        <v>24</v>
      </c>
      <c r="C53" s="13">
        <f t="shared" si="4"/>
        <v>2585</v>
      </c>
      <c r="D53" s="13">
        <f>SUM(D54:D56)</f>
        <v>95</v>
      </c>
      <c r="E53" s="13">
        <f t="shared" ref="E53:H53" si="24">E54+E55+E56</f>
        <v>2490</v>
      </c>
      <c r="F53" s="13">
        <f t="shared" si="24"/>
        <v>0</v>
      </c>
      <c r="G53" s="13">
        <f t="shared" si="24"/>
        <v>0</v>
      </c>
      <c r="H53" s="13">
        <f t="shared" si="24"/>
        <v>0</v>
      </c>
      <c r="I53" s="14" t="s">
        <v>7</v>
      </c>
    </row>
    <row r="54" spans="1:10" ht="20.25" x14ac:dyDescent="0.25">
      <c r="A54" s="29">
        <v>44</v>
      </c>
      <c r="B54" s="19" t="s">
        <v>2</v>
      </c>
      <c r="C54" s="13">
        <f t="shared" si="4"/>
        <v>2341.9</v>
      </c>
      <c r="D54" s="13">
        <v>0</v>
      </c>
      <c r="E54" s="13">
        <v>2341.9</v>
      </c>
      <c r="F54" s="13">
        <v>0</v>
      </c>
      <c r="G54" s="13">
        <v>0</v>
      </c>
      <c r="H54" s="13">
        <v>0</v>
      </c>
      <c r="I54" s="14" t="s">
        <v>7</v>
      </c>
    </row>
    <row r="55" spans="1:10" ht="20.25" x14ac:dyDescent="0.25">
      <c r="A55" s="29">
        <v>45</v>
      </c>
      <c r="B55" s="19" t="s">
        <v>1</v>
      </c>
      <c r="C55" s="13">
        <f t="shared" si="4"/>
        <v>218.2</v>
      </c>
      <c r="D55" s="13">
        <v>95</v>
      </c>
      <c r="E55" s="13">
        <v>123.2</v>
      </c>
      <c r="F55" s="13">
        <v>0</v>
      </c>
      <c r="G55" s="13">
        <v>0</v>
      </c>
      <c r="H55" s="13">
        <v>0</v>
      </c>
      <c r="I55" s="14" t="s">
        <v>7</v>
      </c>
      <c r="J55" s="20"/>
    </row>
    <row r="56" spans="1:10" ht="20.25" x14ac:dyDescent="0.25">
      <c r="A56" s="29">
        <v>46</v>
      </c>
      <c r="B56" s="19" t="s">
        <v>13</v>
      </c>
      <c r="C56" s="13">
        <f t="shared" si="4"/>
        <v>24.900000000000002</v>
      </c>
      <c r="D56" s="13">
        <v>0</v>
      </c>
      <c r="E56" s="13">
        <v>24.900000000000002</v>
      </c>
      <c r="F56" s="13">
        <v>0</v>
      </c>
      <c r="G56" s="13">
        <v>0</v>
      </c>
      <c r="H56" s="13">
        <v>0</v>
      </c>
      <c r="I56" s="14" t="s">
        <v>7</v>
      </c>
      <c r="J56" s="21"/>
    </row>
    <row r="57" spans="1:10" ht="123.75" customHeight="1" x14ac:dyDescent="0.25">
      <c r="A57" s="29">
        <v>47</v>
      </c>
      <c r="B57" s="19" t="s">
        <v>41</v>
      </c>
      <c r="C57" s="13">
        <f t="shared" si="4"/>
        <v>5288.8</v>
      </c>
      <c r="D57" s="13">
        <f>SUM(D58:D60)</f>
        <v>95</v>
      </c>
      <c r="E57" s="13">
        <f t="shared" ref="E57:H57" si="25">E58+E59+E60</f>
        <v>5193.8</v>
      </c>
      <c r="F57" s="13">
        <f t="shared" si="25"/>
        <v>0</v>
      </c>
      <c r="G57" s="13">
        <f t="shared" si="25"/>
        <v>0</v>
      </c>
      <c r="H57" s="13">
        <f t="shared" si="25"/>
        <v>0</v>
      </c>
      <c r="I57" s="14" t="s">
        <v>7</v>
      </c>
    </row>
    <row r="58" spans="1:10" ht="20.25" x14ac:dyDescent="0.25">
      <c r="A58" s="29">
        <v>48</v>
      </c>
      <c r="B58" s="19" t="s">
        <v>2</v>
      </c>
      <c r="C58" s="13">
        <f t="shared" si="4"/>
        <v>4884.8</v>
      </c>
      <c r="D58" s="13">
        <v>0</v>
      </c>
      <c r="E58" s="13">
        <v>4884.8</v>
      </c>
      <c r="F58" s="13">
        <v>0</v>
      </c>
      <c r="G58" s="13">
        <v>0</v>
      </c>
      <c r="H58" s="13">
        <v>0</v>
      </c>
      <c r="I58" s="14" t="s">
        <v>7</v>
      </c>
    </row>
    <row r="59" spans="1:10" ht="20.25" x14ac:dyDescent="0.25">
      <c r="A59" s="29">
        <v>49</v>
      </c>
      <c r="B59" s="19" t="s">
        <v>1</v>
      </c>
      <c r="C59" s="13">
        <f t="shared" si="4"/>
        <v>352.1</v>
      </c>
      <c r="D59" s="13">
        <v>95</v>
      </c>
      <c r="E59" s="13">
        <v>257.10000000000002</v>
      </c>
      <c r="F59" s="13">
        <v>0</v>
      </c>
      <c r="G59" s="13">
        <v>0</v>
      </c>
      <c r="H59" s="13">
        <v>0</v>
      </c>
      <c r="I59" s="14" t="s">
        <v>7</v>
      </c>
      <c r="J59" s="20"/>
    </row>
    <row r="60" spans="1:10" ht="20.25" x14ac:dyDescent="0.25">
      <c r="A60" s="29">
        <v>50</v>
      </c>
      <c r="B60" s="19" t="s">
        <v>13</v>
      </c>
      <c r="C60" s="13">
        <f t="shared" si="4"/>
        <v>51.9</v>
      </c>
      <c r="D60" s="13">
        <v>0</v>
      </c>
      <c r="E60" s="13">
        <v>51.9</v>
      </c>
      <c r="F60" s="13">
        <v>0</v>
      </c>
      <c r="G60" s="13">
        <v>0</v>
      </c>
      <c r="H60" s="13">
        <v>0</v>
      </c>
      <c r="I60" s="14" t="s">
        <v>7</v>
      </c>
      <c r="J60" s="21"/>
    </row>
    <row r="61" spans="1:10" ht="121.5" x14ac:dyDescent="0.25">
      <c r="A61" s="29">
        <v>51</v>
      </c>
      <c r="B61" s="19" t="s">
        <v>25</v>
      </c>
      <c r="C61" s="13">
        <f t="shared" si="4"/>
        <v>3935.4</v>
      </c>
      <c r="D61" s="13">
        <f>SUM(D62:D64)</f>
        <v>95</v>
      </c>
      <c r="E61" s="13">
        <f t="shared" ref="E61:H61" si="26">E62+E63+E64</f>
        <v>3840.4</v>
      </c>
      <c r="F61" s="13">
        <f t="shared" si="26"/>
        <v>0</v>
      </c>
      <c r="G61" s="13">
        <f t="shared" si="26"/>
        <v>0</v>
      </c>
      <c r="H61" s="13">
        <f t="shared" si="26"/>
        <v>0</v>
      </c>
      <c r="I61" s="14" t="s">
        <v>7</v>
      </c>
    </row>
    <row r="62" spans="1:10" ht="20.25" x14ac:dyDescent="0.25">
      <c r="A62" s="29">
        <v>52</v>
      </c>
      <c r="B62" s="19" t="s">
        <v>2</v>
      </c>
      <c r="C62" s="13">
        <f t="shared" si="4"/>
        <v>3611.9</v>
      </c>
      <c r="D62" s="13">
        <v>0</v>
      </c>
      <c r="E62" s="13">
        <v>3611.9</v>
      </c>
      <c r="F62" s="13">
        <v>0</v>
      </c>
      <c r="G62" s="13">
        <v>0</v>
      </c>
      <c r="H62" s="13">
        <v>0</v>
      </c>
      <c r="I62" s="14" t="s">
        <v>7</v>
      </c>
    </row>
    <row r="63" spans="1:10" ht="20.25" x14ac:dyDescent="0.25">
      <c r="A63" s="29">
        <v>53</v>
      </c>
      <c r="B63" s="19" t="s">
        <v>1</v>
      </c>
      <c r="C63" s="13">
        <f t="shared" si="4"/>
        <v>285.10000000000002</v>
      </c>
      <c r="D63" s="13">
        <v>95</v>
      </c>
      <c r="E63" s="13">
        <v>190.1</v>
      </c>
      <c r="F63" s="13">
        <v>0</v>
      </c>
      <c r="G63" s="13">
        <v>0</v>
      </c>
      <c r="H63" s="13">
        <v>0</v>
      </c>
      <c r="I63" s="14" t="s">
        <v>7</v>
      </c>
      <c r="J63" s="20"/>
    </row>
    <row r="64" spans="1:10" ht="20.25" x14ac:dyDescent="0.25">
      <c r="A64" s="29">
        <v>54</v>
      </c>
      <c r="B64" s="19" t="s">
        <v>13</v>
      </c>
      <c r="C64" s="13">
        <f t="shared" si="4"/>
        <v>38.4</v>
      </c>
      <c r="D64" s="13">
        <v>0</v>
      </c>
      <c r="E64" s="13">
        <v>38.4</v>
      </c>
      <c r="F64" s="13">
        <v>0</v>
      </c>
      <c r="G64" s="13">
        <v>0</v>
      </c>
      <c r="H64" s="13">
        <v>0</v>
      </c>
      <c r="I64" s="14" t="s">
        <v>7</v>
      </c>
      <c r="J64" s="21"/>
    </row>
    <row r="65" spans="1:12" ht="101.25" x14ac:dyDescent="0.25">
      <c r="A65" s="29">
        <v>55</v>
      </c>
      <c r="B65" s="19" t="s">
        <v>21</v>
      </c>
      <c r="C65" s="13">
        <f t="shared" si="4"/>
        <v>5495.1</v>
      </c>
      <c r="D65" s="13">
        <f>SUM(D66:D68)</f>
        <v>0</v>
      </c>
      <c r="E65" s="13">
        <f t="shared" ref="E65:H65" si="27">E66+E67+E68</f>
        <v>5495.1</v>
      </c>
      <c r="F65" s="13">
        <f t="shared" si="27"/>
        <v>0</v>
      </c>
      <c r="G65" s="13">
        <f t="shared" si="27"/>
        <v>0</v>
      </c>
      <c r="H65" s="13">
        <f t="shared" si="27"/>
        <v>0</v>
      </c>
      <c r="I65" s="14" t="s">
        <v>7</v>
      </c>
      <c r="K65" s="17"/>
    </row>
    <row r="66" spans="1:12" ht="20.25" x14ac:dyDescent="0.25">
      <c r="A66" s="29">
        <v>56</v>
      </c>
      <c r="B66" s="19" t="s">
        <v>2</v>
      </c>
      <c r="C66" s="13">
        <f t="shared" si="4"/>
        <v>5168.1000000000004</v>
      </c>
      <c r="D66" s="13">
        <v>0</v>
      </c>
      <c r="E66" s="13">
        <v>5168.1000000000004</v>
      </c>
      <c r="F66" s="13">
        <v>0</v>
      </c>
      <c r="G66" s="13">
        <v>0</v>
      </c>
      <c r="H66" s="13">
        <v>0</v>
      </c>
      <c r="I66" s="14" t="s">
        <v>7</v>
      </c>
    </row>
    <row r="67" spans="1:12" ht="20.25" x14ac:dyDescent="0.25">
      <c r="A67" s="29">
        <v>54</v>
      </c>
      <c r="B67" s="19" t="s">
        <v>1</v>
      </c>
      <c r="C67" s="13">
        <f t="shared" si="4"/>
        <v>272</v>
      </c>
      <c r="D67" s="13">
        <v>0</v>
      </c>
      <c r="E67" s="13">
        <v>272</v>
      </c>
      <c r="F67" s="13">
        <v>0</v>
      </c>
      <c r="G67" s="13">
        <v>0</v>
      </c>
      <c r="H67" s="13">
        <v>0</v>
      </c>
      <c r="I67" s="14" t="s">
        <v>7</v>
      </c>
      <c r="J67" s="20"/>
      <c r="L67" s="17"/>
    </row>
    <row r="68" spans="1:12" ht="20.25" x14ac:dyDescent="0.25">
      <c r="A68" s="29">
        <v>58</v>
      </c>
      <c r="B68" s="19" t="s">
        <v>13</v>
      </c>
      <c r="C68" s="13">
        <f t="shared" si="4"/>
        <v>55</v>
      </c>
      <c r="D68" s="13">
        <v>0</v>
      </c>
      <c r="E68" s="13">
        <v>55</v>
      </c>
      <c r="F68" s="13">
        <v>0</v>
      </c>
      <c r="G68" s="13">
        <v>0</v>
      </c>
      <c r="H68" s="13">
        <v>0</v>
      </c>
      <c r="I68" s="14"/>
      <c r="J68" s="21"/>
    </row>
    <row r="69" spans="1:12" ht="102" customHeight="1" x14ac:dyDescent="0.25">
      <c r="A69" s="29">
        <v>59</v>
      </c>
      <c r="B69" s="19" t="s">
        <v>26</v>
      </c>
      <c r="C69" s="13">
        <f t="shared" si="4"/>
        <v>2764.8</v>
      </c>
      <c r="D69" s="13">
        <f>SUM(D70:D72)</f>
        <v>0</v>
      </c>
      <c r="E69" s="13">
        <f>E70+E71+E72</f>
        <v>2764.8</v>
      </c>
      <c r="F69" s="13">
        <f t="shared" ref="F69:H69" si="28">F70+F71+F72</f>
        <v>0</v>
      </c>
      <c r="G69" s="13">
        <f t="shared" si="28"/>
        <v>0</v>
      </c>
      <c r="H69" s="13">
        <f t="shared" si="28"/>
        <v>0</v>
      </c>
      <c r="I69" s="14" t="s">
        <v>7</v>
      </c>
    </row>
    <row r="70" spans="1:12" ht="20.25" x14ac:dyDescent="0.25">
      <c r="A70" s="29">
        <v>60</v>
      </c>
      <c r="B70" s="19" t="s">
        <v>2</v>
      </c>
      <c r="C70" s="13">
        <f t="shared" si="4"/>
        <v>2600.3000000000002</v>
      </c>
      <c r="D70" s="13">
        <v>0</v>
      </c>
      <c r="E70" s="13">
        <v>2600.3000000000002</v>
      </c>
      <c r="F70" s="13">
        <v>0</v>
      </c>
      <c r="G70" s="13">
        <v>0</v>
      </c>
      <c r="H70" s="13">
        <v>0</v>
      </c>
      <c r="I70" s="14" t="s">
        <v>7</v>
      </c>
    </row>
    <row r="71" spans="1:12" ht="20.25" x14ac:dyDescent="0.25">
      <c r="A71" s="29">
        <v>61</v>
      </c>
      <c r="B71" s="19" t="s">
        <v>1</v>
      </c>
      <c r="C71" s="13">
        <f t="shared" si="4"/>
        <v>136.9</v>
      </c>
      <c r="D71" s="13">
        <v>0</v>
      </c>
      <c r="E71" s="13">
        <v>136.9</v>
      </c>
      <c r="F71" s="13">
        <v>0</v>
      </c>
      <c r="G71" s="13">
        <v>0</v>
      </c>
      <c r="H71" s="13">
        <v>0</v>
      </c>
      <c r="I71" s="14" t="s">
        <v>7</v>
      </c>
      <c r="J71" s="20"/>
    </row>
    <row r="72" spans="1:12" ht="20.25" x14ac:dyDescent="0.25">
      <c r="A72" s="29">
        <v>62</v>
      </c>
      <c r="B72" s="19" t="s">
        <v>13</v>
      </c>
      <c r="C72" s="13">
        <f t="shared" si="4"/>
        <v>27.6</v>
      </c>
      <c r="D72" s="13">
        <v>0</v>
      </c>
      <c r="E72" s="13">
        <v>27.6</v>
      </c>
      <c r="F72" s="13">
        <v>0</v>
      </c>
      <c r="G72" s="13">
        <v>0</v>
      </c>
      <c r="H72" s="13">
        <v>0</v>
      </c>
      <c r="I72" s="14"/>
      <c r="J72" s="21"/>
    </row>
    <row r="73" spans="1:12" ht="105" customHeight="1" x14ac:dyDescent="0.25">
      <c r="A73" s="29">
        <v>63</v>
      </c>
      <c r="B73" s="19" t="s">
        <v>36</v>
      </c>
      <c r="C73" s="13">
        <f t="shared" si="4"/>
        <v>6140.7999999999993</v>
      </c>
      <c r="D73" s="13">
        <f>SUM(D74:D76)</f>
        <v>0</v>
      </c>
      <c r="E73" s="13">
        <f t="shared" ref="E73:H73" si="29">E74+E75+E76</f>
        <v>6140.7999999999993</v>
      </c>
      <c r="F73" s="13">
        <f t="shared" si="29"/>
        <v>0</v>
      </c>
      <c r="G73" s="13">
        <f t="shared" si="29"/>
        <v>0</v>
      </c>
      <c r="H73" s="13">
        <f t="shared" si="29"/>
        <v>0</v>
      </c>
      <c r="I73" s="14" t="s">
        <v>7</v>
      </c>
    </row>
    <row r="74" spans="1:12" ht="20.25" x14ac:dyDescent="0.25">
      <c r="A74" s="29">
        <v>64</v>
      </c>
      <c r="B74" s="19" t="s">
        <v>2</v>
      </c>
      <c r="C74" s="13">
        <f t="shared" si="4"/>
        <v>5775.4</v>
      </c>
      <c r="D74" s="13">
        <v>0</v>
      </c>
      <c r="E74" s="13">
        <v>5775.4</v>
      </c>
      <c r="F74" s="13">
        <v>0</v>
      </c>
      <c r="G74" s="13">
        <v>0</v>
      </c>
      <c r="H74" s="13">
        <v>0</v>
      </c>
      <c r="I74" s="14" t="s">
        <v>7</v>
      </c>
    </row>
    <row r="75" spans="1:12" ht="20.25" x14ac:dyDescent="0.25">
      <c r="A75" s="29">
        <v>65</v>
      </c>
      <c r="B75" s="19" t="s">
        <v>1</v>
      </c>
      <c r="C75" s="13">
        <f t="shared" si="4"/>
        <v>304</v>
      </c>
      <c r="D75" s="13">
        <v>0</v>
      </c>
      <c r="E75" s="13">
        <v>304</v>
      </c>
      <c r="F75" s="13">
        <v>0</v>
      </c>
      <c r="G75" s="13">
        <v>0</v>
      </c>
      <c r="H75" s="13">
        <v>0</v>
      </c>
      <c r="I75" s="14" t="s">
        <v>7</v>
      </c>
      <c r="J75" s="20"/>
    </row>
    <row r="76" spans="1:12" ht="20.25" x14ac:dyDescent="0.25">
      <c r="A76" s="29">
        <v>66</v>
      </c>
      <c r="B76" s="19" t="s">
        <v>13</v>
      </c>
      <c r="C76" s="13">
        <f t="shared" si="4"/>
        <v>61.4</v>
      </c>
      <c r="D76" s="13">
        <v>0</v>
      </c>
      <c r="E76" s="13">
        <v>61.4</v>
      </c>
      <c r="F76" s="13">
        <v>0</v>
      </c>
      <c r="G76" s="13">
        <v>0</v>
      </c>
      <c r="H76" s="13">
        <v>0</v>
      </c>
      <c r="I76" s="14"/>
      <c r="J76" s="21"/>
    </row>
    <row r="77" spans="1:12" ht="83.25" customHeight="1" x14ac:dyDescent="0.25">
      <c r="A77" s="29">
        <v>67</v>
      </c>
      <c r="B77" s="19" t="s">
        <v>52</v>
      </c>
      <c r="C77" s="13">
        <f t="shared" si="4"/>
        <v>4700</v>
      </c>
      <c r="D77" s="13">
        <f>SUM(D78:D80)</f>
        <v>0</v>
      </c>
      <c r="E77" s="13">
        <f t="shared" ref="E77:H77" si="30">E78+E79+E80</f>
        <v>0</v>
      </c>
      <c r="F77" s="13">
        <f t="shared" si="30"/>
        <v>4700</v>
      </c>
      <c r="G77" s="13">
        <f t="shared" si="30"/>
        <v>0</v>
      </c>
      <c r="H77" s="13">
        <f t="shared" si="30"/>
        <v>0</v>
      </c>
      <c r="I77" s="14" t="s">
        <v>7</v>
      </c>
    </row>
    <row r="78" spans="1:12" ht="20.25" x14ac:dyDescent="0.25">
      <c r="A78" s="29">
        <v>68</v>
      </c>
      <c r="B78" s="19" t="s">
        <v>2</v>
      </c>
      <c r="C78" s="13">
        <f t="shared" si="4"/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4" t="s">
        <v>7</v>
      </c>
    </row>
    <row r="79" spans="1:12" ht="20.25" x14ac:dyDescent="0.25">
      <c r="A79" s="29">
        <v>69</v>
      </c>
      <c r="B79" s="19" t="s">
        <v>1</v>
      </c>
      <c r="C79" s="13">
        <f t="shared" si="4"/>
        <v>4700</v>
      </c>
      <c r="D79" s="13">
        <v>0</v>
      </c>
      <c r="E79" s="13">
        <v>0</v>
      </c>
      <c r="F79" s="13">
        <v>4700</v>
      </c>
      <c r="G79" s="13">
        <v>0</v>
      </c>
      <c r="H79" s="13">
        <v>0</v>
      </c>
      <c r="I79" s="14" t="s">
        <v>7</v>
      </c>
    </row>
    <row r="80" spans="1:12" ht="20.25" x14ac:dyDescent="0.25">
      <c r="A80" s="29">
        <v>70</v>
      </c>
      <c r="B80" s="19" t="s">
        <v>13</v>
      </c>
      <c r="C80" s="13">
        <f t="shared" si="4"/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4"/>
    </row>
    <row r="81" spans="1:9" ht="102" customHeight="1" x14ac:dyDescent="0.25">
      <c r="A81" s="29">
        <v>71</v>
      </c>
      <c r="B81" s="19" t="s">
        <v>44</v>
      </c>
      <c r="C81" s="13">
        <f t="shared" si="4"/>
        <v>4700</v>
      </c>
      <c r="D81" s="13">
        <f>SUM(D82:D84)</f>
        <v>0</v>
      </c>
      <c r="E81" s="13">
        <f t="shared" ref="E81:H81" si="31">E82+E83+E84</f>
        <v>0</v>
      </c>
      <c r="F81" s="13">
        <f t="shared" si="31"/>
        <v>0</v>
      </c>
      <c r="G81" s="13">
        <f t="shared" si="31"/>
        <v>4700</v>
      </c>
      <c r="H81" s="13">
        <f t="shared" si="31"/>
        <v>0</v>
      </c>
      <c r="I81" s="14" t="s">
        <v>7</v>
      </c>
    </row>
    <row r="82" spans="1:9" ht="20.25" x14ac:dyDescent="0.25">
      <c r="A82" s="29">
        <v>72</v>
      </c>
      <c r="B82" s="19" t="s">
        <v>2</v>
      </c>
      <c r="C82" s="13">
        <f t="shared" si="4"/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4" t="s">
        <v>7</v>
      </c>
    </row>
    <row r="83" spans="1:9" ht="20.25" x14ac:dyDescent="0.25">
      <c r="A83" s="29">
        <v>73</v>
      </c>
      <c r="B83" s="19" t="s">
        <v>1</v>
      </c>
      <c r="C83" s="13">
        <f t="shared" si="4"/>
        <v>4700</v>
      </c>
      <c r="D83" s="13">
        <v>0</v>
      </c>
      <c r="E83" s="13">
        <v>0</v>
      </c>
      <c r="F83" s="13">
        <v>0</v>
      </c>
      <c r="G83" s="13">
        <v>4700</v>
      </c>
      <c r="H83" s="13">
        <v>0</v>
      </c>
      <c r="I83" s="14" t="s">
        <v>7</v>
      </c>
    </row>
    <row r="84" spans="1:9" ht="20.25" x14ac:dyDescent="0.25">
      <c r="A84" s="29">
        <v>74</v>
      </c>
      <c r="B84" s="19" t="s">
        <v>13</v>
      </c>
      <c r="C84" s="13">
        <f t="shared" si="4"/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4"/>
    </row>
    <row r="85" spans="1:9" ht="101.25" customHeight="1" x14ac:dyDescent="0.25">
      <c r="A85" s="29">
        <v>75</v>
      </c>
      <c r="B85" s="19" t="s">
        <v>27</v>
      </c>
      <c r="C85" s="13">
        <f t="shared" si="4"/>
        <v>1500</v>
      </c>
      <c r="D85" s="13">
        <f>SUM(D86:D88)</f>
        <v>0</v>
      </c>
      <c r="E85" s="13">
        <f t="shared" ref="E85:H85" si="32">E86+E87+E88</f>
        <v>0</v>
      </c>
      <c r="F85" s="13">
        <f t="shared" si="32"/>
        <v>0</v>
      </c>
      <c r="G85" s="13">
        <f t="shared" si="32"/>
        <v>1500</v>
      </c>
      <c r="H85" s="13">
        <f t="shared" si="32"/>
        <v>0</v>
      </c>
      <c r="I85" s="14" t="s">
        <v>7</v>
      </c>
    </row>
    <row r="86" spans="1:9" ht="20.25" x14ac:dyDescent="0.25">
      <c r="A86" s="29">
        <v>76</v>
      </c>
      <c r="B86" s="19" t="s">
        <v>2</v>
      </c>
      <c r="C86" s="13">
        <f t="shared" si="4"/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4" t="s">
        <v>7</v>
      </c>
    </row>
    <row r="87" spans="1:9" ht="20.25" x14ac:dyDescent="0.25">
      <c r="A87" s="29">
        <v>77</v>
      </c>
      <c r="B87" s="19" t="s">
        <v>1</v>
      </c>
      <c r="C87" s="13">
        <f t="shared" si="4"/>
        <v>1500</v>
      </c>
      <c r="D87" s="13">
        <v>0</v>
      </c>
      <c r="E87" s="13">
        <v>0</v>
      </c>
      <c r="F87" s="13">
        <v>0</v>
      </c>
      <c r="G87" s="13">
        <v>1500</v>
      </c>
      <c r="H87" s="13">
        <v>0</v>
      </c>
      <c r="I87" s="14" t="s">
        <v>7</v>
      </c>
    </row>
    <row r="88" spans="1:9" ht="20.25" x14ac:dyDescent="0.25">
      <c r="A88" s="29">
        <v>78</v>
      </c>
      <c r="B88" s="19" t="s">
        <v>13</v>
      </c>
      <c r="C88" s="13">
        <f t="shared" si="4"/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4"/>
    </row>
    <row r="89" spans="1:9" ht="104.25" customHeight="1" x14ac:dyDescent="0.25">
      <c r="A89" s="29">
        <v>79</v>
      </c>
      <c r="B89" s="19" t="s">
        <v>28</v>
      </c>
      <c r="C89" s="13">
        <f t="shared" ref="C89:C148" si="33">D89+E89+F89+G89+H89</f>
        <v>3500</v>
      </c>
      <c r="D89" s="13">
        <f>SUM(D90:D92)</f>
        <v>0</v>
      </c>
      <c r="E89" s="13">
        <f t="shared" ref="E89:H89" si="34">E90+E91+E92</f>
        <v>0</v>
      </c>
      <c r="F89" s="13">
        <f t="shared" si="34"/>
        <v>0</v>
      </c>
      <c r="G89" s="13">
        <f t="shared" si="34"/>
        <v>3500</v>
      </c>
      <c r="H89" s="13">
        <f t="shared" si="34"/>
        <v>0</v>
      </c>
      <c r="I89" s="14" t="s">
        <v>7</v>
      </c>
    </row>
    <row r="90" spans="1:9" ht="20.25" x14ac:dyDescent="0.25">
      <c r="A90" s="29">
        <v>80</v>
      </c>
      <c r="B90" s="19" t="s">
        <v>2</v>
      </c>
      <c r="C90" s="13">
        <f t="shared" si="33"/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4" t="s">
        <v>7</v>
      </c>
    </row>
    <row r="91" spans="1:9" ht="20.25" x14ac:dyDescent="0.25">
      <c r="A91" s="29">
        <v>81</v>
      </c>
      <c r="B91" s="19" t="s">
        <v>1</v>
      </c>
      <c r="C91" s="13">
        <f t="shared" si="33"/>
        <v>3500</v>
      </c>
      <c r="D91" s="13">
        <v>0</v>
      </c>
      <c r="E91" s="13">
        <v>0</v>
      </c>
      <c r="F91" s="13">
        <v>0</v>
      </c>
      <c r="G91" s="13">
        <v>3500</v>
      </c>
      <c r="H91" s="13">
        <v>0</v>
      </c>
      <c r="I91" s="14" t="s">
        <v>7</v>
      </c>
    </row>
    <row r="92" spans="1:9" ht="20.25" x14ac:dyDescent="0.25">
      <c r="A92" s="29">
        <v>82</v>
      </c>
      <c r="B92" s="19" t="s">
        <v>13</v>
      </c>
      <c r="C92" s="13">
        <f t="shared" si="33"/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4"/>
    </row>
    <row r="93" spans="1:9" ht="101.25" customHeight="1" x14ac:dyDescent="0.25">
      <c r="A93" s="29">
        <v>83</v>
      </c>
      <c r="B93" s="19" t="s">
        <v>29</v>
      </c>
      <c r="C93" s="13">
        <f t="shared" si="33"/>
        <v>1500</v>
      </c>
      <c r="D93" s="13">
        <f>SUM(D94:D96)</f>
        <v>0</v>
      </c>
      <c r="E93" s="13">
        <f t="shared" ref="E93:H93" si="35">E94+E95+E96</f>
        <v>0</v>
      </c>
      <c r="F93" s="13">
        <f t="shared" si="35"/>
        <v>0</v>
      </c>
      <c r="G93" s="13">
        <f t="shared" si="35"/>
        <v>1500</v>
      </c>
      <c r="H93" s="13">
        <f t="shared" si="35"/>
        <v>0</v>
      </c>
      <c r="I93" s="14" t="s">
        <v>7</v>
      </c>
    </row>
    <row r="94" spans="1:9" ht="20.25" x14ac:dyDescent="0.25">
      <c r="A94" s="29">
        <v>84</v>
      </c>
      <c r="B94" s="19" t="s">
        <v>2</v>
      </c>
      <c r="C94" s="13">
        <f t="shared" si="33"/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4" t="s">
        <v>7</v>
      </c>
    </row>
    <row r="95" spans="1:9" ht="20.25" x14ac:dyDescent="0.25">
      <c r="A95" s="29">
        <v>85</v>
      </c>
      <c r="B95" s="19" t="s">
        <v>1</v>
      </c>
      <c r="C95" s="13">
        <f t="shared" si="33"/>
        <v>1500</v>
      </c>
      <c r="D95" s="13">
        <v>0</v>
      </c>
      <c r="E95" s="13">
        <v>0</v>
      </c>
      <c r="F95" s="13">
        <v>0</v>
      </c>
      <c r="G95" s="13">
        <v>1500</v>
      </c>
      <c r="H95" s="13">
        <v>0</v>
      </c>
      <c r="I95" s="14" t="s">
        <v>7</v>
      </c>
    </row>
    <row r="96" spans="1:9" ht="20.25" x14ac:dyDescent="0.25">
      <c r="A96" s="29">
        <v>86</v>
      </c>
      <c r="B96" s="19" t="s">
        <v>13</v>
      </c>
      <c r="C96" s="13">
        <f t="shared" si="33"/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4"/>
    </row>
    <row r="97" spans="1:9" ht="102" customHeight="1" x14ac:dyDescent="0.25">
      <c r="A97" s="29">
        <v>87</v>
      </c>
      <c r="B97" s="19" t="s">
        <v>42</v>
      </c>
      <c r="C97" s="13">
        <f t="shared" si="33"/>
        <v>2550</v>
      </c>
      <c r="D97" s="13">
        <f>SUM(D98:D100)</f>
        <v>0</v>
      </c>
      <c r="E97" s="13">
        <f t="shared" ref="E97:H97" si="36">E98+E99+E100</f>
        <v>0</v>
      </c>
      <c r="F97" s="13">
        <f t="shared" si="36"/>
        <v>0</v>
      </c>
      <c r="G97" s="13">
        <f t="shared" si="36"/>
        <v>2550</v>
      </c>
      <c r="H97" s="13">
        <f t="shared" si="36"/>
        <v>0</v>
      </c>
      <c r="I97" s="14" t="s">
        <v>7</v>
      </c>
    </row>
    <row r="98" spans="1:9" ht="20.25" x14ac:dyDescent="0.25">
      <c r="A98" s="29">
        <v>88</v>
      </c>
      <c r="B98" s="19" t="s">
        <v>2</v>
      </c>
      <c r="C98" s="13">
        <f t="shared" si="33"/>
        <v>0</v>
      </c>
      <c r="D98" s="13">
        <v>0</v>
      </c>
      <c r="E98" s="13">
        <v>0</v>
      </c>
      <c r="F98" s="13">
        <v>0</v>
      </c>
      <c r="G98" s="13"/>
      <c r="H98" s="13">
        <v>0</v>
      </c>
      <c r="I98" s="14" t="s">
        <v>7</v>
      </c>
    </row>
    <row r="99" spans="1:9" ht="20.25" x14ac:dyDescent="0.25">
      <c r="A99" s="29">
        <v>89</v>
      </c>
      <c r="B99" s="19" t="s">
        <v>1</v>
      </c>
      <c r="C99" s="13">
        <f t="shared" si="33"/>
        <v>2550</v>
      </c>
      <c r="D99" s="13">
        <v>0</v>
      </c>
      <c r="E99" s="13">
        <v>0</v>
      </c>
      <c r="F99" s="13">
        <v>0</v>
      </c>
      <c r="G99" s="13">
        <v>2550</v>
      </c>
      <c r="H99" s="13">
        <v>0</v>
      </c>
      <c r="I99" s="14" t="s">
        <v>7</v>
      </c>
    </row>
    <row r="100" spans="1:9" ht="20.25" x14ac:dyDescent="0.25">
      <c r="A100" s="29">
        <v>90</v>
      </c>
      <c r="B100" s="19" t="s">
        <v>13</v>
      </c>
      <c r="C100" s="13">
        <f t="shared" si="33"/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4"/>
    </row>
    <row r="101" spans="1:9" ht="103.5" customHeight="1" x14ac:dyDescent="0.25">
      <c r="A101" s="29">
        <v>91</v>
      </c>
      <c r="B101" s="19" t="s">
        <v>40</v>
      </c>
      <c r="C101" s="13">
        <f t="shared" si="33"/>
        <v>2400</v>
      </c>
      <c r="D101" s="13">
        <f>SUM(D102:D104)</f>
        <v>0</v>
      </c>
      <c r="E101" s="13">
        <f t="shared" ref="E101:H101" si="37">E102+E103+E104</f>
        <v>0</v>
      </c>
      <c r="F101" s="13">
        <f t="shared" si="37"/>
        <v>0</v>
      </c>
      <c r="G101" s="13">
        <f t="shared" si="37"/>
        <v>2400</v>
      </c>
      <c r="H101" s="13">
        <f t="shared" si="37"/>
        <v>0</v>
      </c>
      <c r="I101" s="14" t="s">
        <v>7</v>
      </c>
    </row>
    <row r="102" spans="1:9" ht="20.25" x14ac:dyDescent="0.25">
      <c r="A102" s="29">
        <v>92</v>
      </c>
      <c r="B102" s="19" t="s">
        <v>2</v>
      </c>
      <c r="C102" s="13">
        <f t="shared" si="33"/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4" t="s">
        <v>7</v>
      </c>
    </row>
    <row r="103" spans="1:9" ht="20.25" x14ac:dyDescent="0.25">
      <c r="A103" s="29">
        <v>93</v>
      </c>
      <c r="B103" s="19" t="s">
        <v>1</v>
      </c>
      <c r="C103" s="13">
        <f t="shared" si="33"/>
        <v>2400</v>
      </c>
      <c r="D103" s="13">
        <v>0</v>
      </c>
      <c r="E103" s="13">
        <v>0</v>
      </c>
      <c r="F103" s="13">
        <v>0</v>
      </c>
      <c r="G103" s="13">
        <v>2400</v>
      </c>
      <c r="H103" s="13">
        <v>0</v>
      </c>
      <c r="I103" s="14" t="s">
        <v>7</v>
      </c>
    </row>
    <row r="104" spans="1:9" ht="20.25" x14ac:dyDescent="0.25">
      <c r="A104" s="29">
        <v>94</v>
      </c>
      <c r="B104" s="19" t="s">
        <v>13</v>
      </c>
      <c r="C104" s="13">
        <f t="shared" si="33"/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4"/>
    </row>
    <row r="105" spans="1:9" ht="103.5" customHeight="1" x14ac:dyDescent="0.25">
      <c r="A105" s="29">
        <v>95</v>
      </c>
      <c r="B105" s="19" t="s">
        <v>30</v>
      </c>
      <c r="C105" s="13">
        <f t="shared" si="33"/>
        <v>1500</v>
      </c>
      <c r="D105" s="13">
        <f>SUM(D106:D108)</f>
        <v>0</v>
      </c>
      <c r="E105" s="13">
        <f t="shared" ref="E105:H105" si="38">E106+E107+E108</f>
        <v>0</v>
      </c>
      <c r="F105" s="13">
        <f t="shared" si="38"/>
        <v>0</v>
      </c>
      <c r="G105" s="13">
        <f t="shared" si="38"/>
        <v>1500</v>
      </c>
      <c r="H105" s="13">
        <f t="shared" si="38"/>
        <v>0</v>
      </c>
      <c r="I105" s="14" t="s">
        <v>7</v>
      </c>
    </row>
    <row r="106" spans="1:9" ht="20.25" x14ac:dyDescent="0.25">
      <c r="A106" s="29">
        <v>96</v>
      </c>
      <c r="B106" s="19" t="s">
        <v>2</v>
      </c>
      <c r="C106" s="13">
        <f t="shared" si="33"/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4" t="s">
        <v>7</v>
      </c>
    </row>
    <row r="107" spans="1:9" ht="20.25" x14ac:dyDescent="0.25">
      <c r="A107" s="29">
        <v>97</v>
      </c>
      <c r="B107" s="19" t="s">
        <v>1</v>
      </c>
      <c r="C107" s="13">
        <f t="shared" si="33"/>
        <v>1500</v>
      </c>
      <c r="D107" s="13">
        <v>0</v>
      </c>
      <c r="E107" s="13">
        <v>0</v>
      </c>
      <c r="F107" s="13">
        <v>0</v>
      </c>
      <c r="G107" s="13">
        <v>1500</v>
      </c>
      <c r="H107" s="13">
        <v>0</v>
      </c>
      <c r="I107" s="14" t="s">
        <v>7</v>
      </c>
    </row>
    <row r="108" spans="1:9" ht="20.25" x14ac:dyDescent="0.25">
      <c r="A108" s="29">
        <v>98</v>
      </c>
      <c r="B108" s="19" t="s">
        <v>13</v>
      </c>
      <c r="C108" s="13">
        <f t="shared" si="33"/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4"/>
    </row>
    <row r="109" spans="1:9" ht="101.25" customHeight="1" x14ac:dyDescent="0.25">
      <c r="A109" s="29">
        <v>99</v>
      </c>
      <c r="B109" s="19" t="s">
        <v>15</v>
      </c>
      <c r="C109" s="13">
        <f t="shared" si="33"/>
        <v>4500</v>
      </c>
      <c r="D109" s="13">
        <f>SUM(D110:D112)</f>
        <v>0</v>
      </c>
      <c r="E109" s="13">
        <f t="shared" ref="E109:H109" si="39">E110+E111+E112</f>
        <v>0</v>
      </c>
      <c r="F109" s="13">
        <f t="shared" si="39"/>
        <v>0</v>
      </c>
      <c r="G109" s="13">
        <f t="shared" si="39"/>
        <v>0</v>
      </c>
      <c r="H109" s="13">
        <f t="shared" si="39"/>
        <v>4500</v>
      </c>
      <c r="I109" s="14" t="s">
        <v>7</v>
      </c>
    </row>
    <row r="110" spans="1:9" ht="20.25" x14ac:dyDescent="0.25">
      <c r="A110" s="29">
        <v>100</v>
      </c>
      <c r="B110" s="19" t="s">
        <v>2</v>
      </c>
      <c r="C110" s="13">
        <f t="shared" si="33"/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4" t="s">
        <v>7</v>
      </c>
    </row>
    <row r="111" spans="1:9" ht="20.25" x14ac:dyDescent="0.25">
      <c r="A111" s="29">
        <v>101</v>
      </c>
      <c r="B111" s="19" t="s">
        <v>1</v>
      </c>
      <c r="C111" s="13">
        <f t="shared" si="33"/>
        <v>4500</v>
      </c>
      <c r="D111" s="13">
        <v>0</v>
      </c>
      <c r="E111" s="13">
        <v>0</v>
      </c>
      <c r="F111" s="13">
        <v>0</v>
      </c>
      <c r="G111" s="13">
        <v>0</v>
      </c>
      <c r="H111" s="13">
        <v>4500</v>
      </c>
      <c r="I111" s="14" t="s">
        <v>7</v>
      </c>
    </row>
    <row r="112" spans="1:9" ht="20.25" x14ac:dyDescent="0.25">
      <c r="A112" s="29">
        <v>102</v>
      </c>
      <c r="B112" s="19" t="s">
        <v>13</v>
      </c>
      <c r="C112" s="13">
        <f t="shared" si="33"/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4"/>
    </row>
    <row r="113" spans="1:9" ht="105.75" customHeight="1" x14ac:dyDescent="0.25">
      <c r="A113" s="29">
        <v>103</v>
      </c>
      <c r="B113" s="19" t="s">
        <v>16</v>
      </c>
      <c r="C113" s="13">
        <f t="shared" si="33"/>
        <v>4500</v>
      </c>
      <c r="D113" s="13">
        <f>SUM(D114:D116)</f>
        <v>0</v>
      </c>
      <c r="E113" s="13">
        <f t="shared" ref="E113:H113" si="40">E114+E115+E116</f>
        <v>0</v>
      </c>
      <c r="F113" s="13">
        <f t="shared" si="40"/>
        <v>0</v>
      </c>
      <c r="G113" s="13">
        <f t="shared" si="40"/>
        <v>0</v>
      </c>
      <c r="H113" s="13">
        <f t="shared" si="40"/>
        <v>4500</v>
      </c>
      <c r="I113" s="14" t="s">
        <v>7</v>
      </c>
    </row>
    <row r="114" spans="1:9" ht="20.25" x14ac:dyDescent="0.25">
      <c r="A114" s="29">
        <v>104</v>
      </c>
      <c r="B114" s="19" t="s">
        <v>2</v>
      </c>
      <c r="C114" s="13">
        <f t="shared" si="33"/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4" t="s">
        <v>7</v>
      </c>
    </row>
    <row r="115" spans="1:9" ht="20.25" x14ac:dyDescent="0.25">
      <c r="A115" s="29">
        <v>105</v>
      </c>
      <c r="B115" s="19" t="s">
        <v>1</v>
      </c>
      <c r="C115" s="13">
        <f t="shared" si="33"/>
        <v>4500</v>
      </c>
      <c r="D115" s="13">
        <v>0</v>
      </c>
      <c r="E115" s="13">
        <v>0</v>
      </c>
      <c r="F115" s="13">
        <v>0</v>
      </c>
      <c r="G115" s="13">
        <v>0</v>
      </c>
      <c r="H115" s="13">
        <v>4500</v>
      </c>
      <c r="I115" s="14" t="s">
        <v>7</v>
      </c>
    </row>
    <row r="116" spans="1:9" ht="20.25" x14ac:dyDescent="0.25">
      <c r="A116" s="29">
        <v>106</v>
      </c>
      <c r="B116" s="19" t="s">
        <v>13</v>
      </c>
      <c r="C116" s="13">
        <f t="shared" si="33"/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4"/>
    </row>
    <row r="117" spans="1:9" ht="101.25" x14ac:dyDescent="0.25">
      <c r="A117" s="29">
        <v>107</v>
      </c>
      <c r="B117" s="19" t="s">
        <v>17</v>
      </c>
      <c r="C117" s="13">
        <f t="shared" si="33"/>
        <v>1200</v>
      </c>
      <c r="D117" s="13">
        <f>SUM(D118:D120)</f>
        <v>0</v>
      </c>
      <c r="E117" s="13">
        <f t="shared" ref="E117:H117" si="41">E118+E119+E120</f>
        <v>0</v>
      </c>
      <c r="F117" s="13">
        <f t="shared" si="41"/>
        <v>0</v>
      </c>
      <c r="G117" s="13">
        <f t="shared" si="41"/>
        <v>0</v>
      </c>
      <c r="H117" s="13">
        <f t="shared" si="41"/>
        <v>1200</v>
      </c>
      <c r="I117" s="14" t="s">
        <v>7</v>
      </c>
    </row>
    <row r="118" spans="1:9" ht="20.25" x14ac:dyDescent="0.25">
      <c r="A118" s="29">
        <v>108</v>
      </c>
      <c r="B118" s="19" t="s">
        <v>2</v>
      </c>
      <c r="C118" s="13">
        <f t="shared" si="33"/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4" t="s">
        <v>7</v>
      </c>
    </row>
    <row r="119" spans="1:9" ht="20.25" x14ac:dyDescent="0.25">
      <c r="A119" s="29">
        <v>109</v>
      </c>
      <c r="B119" s="19" t="s">
        <v>1</v>
      </c>
      <c r="C119" s="13">
        <f t="shared" si="33"/>
        <v>1200</v>
      </c>
      <c r="D119" s="13">
        <v>0</v>
      </c>
      <c r="E119" s="13">
        <v>0</v>
      </c>
      <c r="F119" s="13">
        <v>0</v>
      </c>
      <c r="G119" s="13">
        <v>0</v>
      </c>
      <c r="H119" s="13">
        <v>1200</v>
      </c>
      <c r="I119" s="14" t="s">
        <v>7</v>
      </c>
    </row>
    <row r="120" spans="1:9" ht="20.25" x14ac:dyDescent="0.25">
      <c r="A120" s="29">
        <v>110</v>
      </c>
      <c r="B120" s="19" t="s">
        <v>13</v>
      </c>
      <c r="C120" s="13">
        <f t="shared" si="33"/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4" t="s">
        <v>7</v>
      </c>
    </row>
    <row r="121" spans="1:9" ht="102.75" customHeight="1" x14ac:dyDescent="0.25">
      <c r="A121" s="29">
        <v>111</v>
      </c>
      <c r="B121" s="19" t="s">
        <v>31</v>
      </c>
      <c r="C121" s="13">
        <f t="shared" si="33"/>
        <v>1200</v>
      </c>
      <c r="D121" s="13">
        <f>SUM(D122:D124)</f>
        <v>0</v>
      </c>
      <c r="E121" s="13">
        <f t="shared" ref="E121:H121" si="42">E122+E123+E124</f>
        <v>0</v>
      </c>
      <c r="F121" s="13">
        <f t="shared" si="42"/>
        <v>0</v>
      </c>
      <c r="G121" s="13">
        <f t="shared" si="42"/>
        <v>0</v>
      </c>
      <c r="H121" s="13">
        <f t="shared" si="42"/>
        <v>1200</v>
      </c>
      <c r="I121" s="14" t="s">
        <v>7</v>
      </c>
    </row>
    <row r="122" spans="1:9" ht="20.25" x14ac:dyDescent="0.25">
      <c r="A122" s="29">
        <v>112</v>
      </c>
      <c r="B122" s="19" t="s">
        <v>2</v>
      </c>
      <c r="C122" s="13">
        <f t="shared" si="33"/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4" t="s">
        <v>7</v>
      </c>
    </row>
    <row r="123" spans="1:9" ht="20.25" x14ac:dyDescent="0.25">
      <c r="A123" s="29">
        <v>113</v>
      </c>
      <c r="B123" s="19" t="s">
        <v>1</v>
      </c>
      <c r="C123" s="13">
        <f t="shared" si="33"/>
        <v>1200</v>
      </c>
      <c r="D123" s="13">
        <v>0</v>
      </c>
      <c r="E123" s="13">
        <v>0</v>
      </c>
      <c r="F123" s="13">
        <v>0</v>
      </c>
      <c r="G123" s="13">
        <v>0</v>
      </c>
      <c r="H123" s="13">
        <v>1200</v>
      </c>
      <c r="I123" s="14" t="s">
        <v>7</v>
      </c>
    </row>
    <row r="124" spans="1:9" ht="20.25" x14ac:dyDescent="0.25">
      <c r="A124" s="29">
        <v>114</v>
      </c>
      <c r="B124" s="19" t="s">
        <v>13</v>
      </c>
      <c r="C124" s="13">
        <f t="shared" si="33"/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4" t="s">
        <v>7</v>
      </c>
    </row>
    <row r="125" spans="1:9" ht="103.5" customHeight="1" x14ac:dyDescent="0.25">
      <c r="A125" s="29">
        <v>115</v>
      </c>
      <c r="B125" s="19" t="s">
        <v>32</v>
      </c>
      <c r="C125" s="13">
        <f t="shared" si="33"/>
        <v>2500</v>
      </c>
      <c r="D125" s="13">
        <f>SUM(D126:D128)</f>
        <v>0</v>
      </c>
      <c r="E125" s="13">
        <f t="shared" ref="E125:H125" si="43">E126+E127+E128</f>
        <v>0</v>
      </c>
      <c r="F125" s="13">
        <f t="shared" si="43"/>
        <v>0</v>
      </c>
      <c r="G125" s="13">
        <f t="shared" si="43"/>
        <v>0</v>
      </c>
      <c r="H125" s="13">
        <f t="shared" si="43"/>
        <v>2500</v>
      </c>
      <c r="I125" s="14" t="s">
        <v>7</v>
      </c>
    </row>
    <row r="126" spans="1:9" ht="20.25" x14ac:dyDescent="0.25">
      <c r="A126" s="29">
        <v>116</v>
      </c>
      <c r="B126" s="19" t="s">
        <v>2</v>
      </c>
      <c r="C126" s="13">
        <f t="shared" si="33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4" t="s">
        <v>7</v>
      </c>
    </row>
    <row r="127" spans="1:9" ht="20.25" x14ac:dyDescent="0.25">
      <c r="A127" s="29">
        <v>117</v>
      </c>
      <c r="B127" s="19" t="s">
        <v>1</v>
      </c>
      <c r="C127" s="13">
        <f t="shared" si="33"/>
        <v>2500</v>
      </c>
      <c r="D127" s="13">
        <v>0</v>
      </c>
      <c r="E127" s="13">
        <v>0</v>
      </c>
      <c r="F127" s="13">
        <v>0</v>
      </c>
      <c r="G127" s="13">
        <v>0</v>
      </c>
      <c r="H127" s="13">
        <v>2500</v>
      </c>
      <c r="I127" s="14" t="s">
        <v>7</v>
      </c>
    </row>
    <row r="128" spans="1:9" ht="20.25" x14ac:dyDescent="0.25">
      <c r="A128" s="29">
        <v>118</v>
      </c>
      <c r="B128" s="19" t="s">
        <v>13</v>
      </c>
      <c r="C128" s="13">
        <f t="shared" si="33"/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4" t="s">
        <v>7</v>
      </c>
    </row>
    <row r="129" spans="1:9" ht="102" customHeight="1" x14ac:dyDescent="0.25">
      <c r="A129" s="29">
        <v>119</v>
      </c>
      <c r="B129" s="19" t="s">
        <v>43</v>
      </c>
      <c r="C129" s="13">
        <f t="shared" si="33"/>
        <v>2500</v>
      </c>
      <c r="D129" s="13">
        <f>SUM(D130:D132)</f>
        <v>0</v>
      </c>
      <c r="E129" s="13">
        <f t="shared" ref="E129:H129" si="44">E130+E131+E132</f>
        <v>0</v>
      </c>
      <c r="F129" s="13">
        <f t="shared" si="44"/>
        <v>0</v>
      </c>
      <c r="G129" s="13">
        <f t="shared" si="44"/>
        <v>2500</v>
      </c>
      <c r="H129" s="13">
        <f t="shared" si="44"/>
        <v>0</v>
      </c>
      <c r="I129" s="14" t="s">
        <v>7</v>
      </c>
    </row>
    <row r="130" spans="1:9" ht="20.25" x14ac:dyDescent="0.25">
      <c r="A130" s="29">
        <v>120</v>
      </c>
      <c r="B130" s="19" t="s">
        <v>2</v>
      </c>
      <c r="C130" s="13">
        <f t="shared" si="33"/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4" t="s">
        <v>7</v>
      </c>
    </row>
    <row r="131" spans="1:9" ht="20.25" x14ac:dyDescent="0.25">
      <c r="A131" s="29">
        <v>121</v>
      </c>
      <c r="B131" s="19" t="s">
        <v>1</v>
      </c>
      <c r="C131" s="13">
        <f t="shared" si="33"/>
        <v>2500</v>
      </c>
      <c r="D131" s="13">
        <v>0</v>
      </c>
      <c r="E131" s="13">
        <v>0</v>
      </c>
      <c r="F131" s="13">
        <v>0</v>
      </c>
      <c r="G131" s="13">
        <v>2500</v>
      </c>
      <c r="H131" s="13">
        <v>0</v>
      </c>
      <c r="I131" s="14" t="s">
        <v>7</v>
      </c>
    </row>
    <row r="132" spans="1:9" ht="20.25" x14ac:dyDescent="0.25">
      <c r="A132" s="29">
        <v>122</v>
      </c>
      <c r="B132" s="19" t="s">
        <v>13</v>
      </c>
      <c r="C132" s="13">
        <f t="shared" si="33"/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4" t="s">
        <v>7</v>
      </c>
    </row>
    <row r="133" spans="1:9" ht="103.5" customHeight="1" x14ac:dyDescent="0.25">
      <c r="A133" s="29">
        <v>123</v>
      </c>
      <c r="B133" s="19" t="s">
        <v>33</v>
      </c>
      <c r="C133" s="13">
        <f t="shared" si="33"/>
        <v>2500</v>
      </c>
      <c r="D133" s="13">
        <f>SUM(D134:D136)</f>
        <v>0</v>
      </c>
      <c r="E133" s="13">
        <f t="shared" ref="E133:H133" si="45">E134+E135+E136</f>
        <v>0</v>
      </c>
      <c r="F133" s="13">
        <f t="shared" si="45"/>
        <v>0</v>
      </c>
      <c r="G133" s="13">
        <f t="shared" si="45"/>
        <v>2500</v>
      </c>
      <c r="H133" s="13">
        <f t="shared" si="45"/>
        <v>0</v>
      </c>
      <c r="I133" s="14" t="s">
        <v>7</v>
      </c>
    </row>
    <row r="134" spans="1:9" ht="20.25" x14ac:dyDescent="0.25">
      <c r="A134" s="29">
        <v>124</v>
      </c>
      <c r="B134" s="19" t="s">
        <v>2</v>
      </c>
      <c r="C134" s="13">
        <f t="shared" si="33"/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4" t="s">
        <v>7</v>
      </c>
    </row>
    <row r="135" spans="1:9" ht="20.25" x14ac:dyDescent="0.25">
      <c r="A135" s="29">
        <v>125</v>
      </c>
      <c r="B135" s="19" t="s">
        <v>1</v>
      </c>
      <c r="C135" s="13">
        <f t="shared" si="33"/>
        <v>2500</v>
      </c>
      <c r="D135" s="13">
        <v>0</v>
      </c>
      <c r="E135" s="13">
        <v>0</v>
      </c>
      <c r="F135" s="13">
        <v>0</v>
      </c>
      <c r="G135" s="13">
        <v>2500</v>
      </c>
      <c r="H135" s="13">
        <v>0</v>
      </c>
      <c r="I135" s="14" t="s">
        <v>7</v>
      </c>
    </row>
    <row r="136" spans="1:9" ht="20.25" x14ac:dyDescent="0.25">
      <c r="A136" s="29">
        <v>126</v>
      </c>
      <c r="B136" s="19" t="s">
        <v>13</v>
      </c>
      <c r="C136" s="13">
        <f t="shared" si="33"/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4" t="s">
        <v>7</v>
      </c>
    </row>
    <row r="137" spans="1:9" ht="102" customHeight="1" x14ac:dyDescent="0.25">
      <c r="A137" s="29">
        <v>127</v>
      </c>
      <c r="B137" s="19" t="s">
        <v>34</v>
      </c>
      <c r="C137" s="13">
        <f t="shared" si="33"/>
        <v>2500</v>
      </c>
      <c r="D137" s="13">
        <f>SUM(D138:D140)</f>
        <v>0</v>
      </c>
      <c r="E137" s="13">
        <f t="shared" ref="E137:H137" si="46">E138+E139+E140</f>
        <v>0</v>
      </c>
      <c r="F137" s="13">
        <f t="shared" si="46"/>
        <v>0</v>
      </c>
      <c r="G137" s="13">
        <f t="shared" si="46"/>
        <v>2500</v>
      </c>
      <c r="H137" s="13">
        <f t="shared" si="46"/>
        <v>0</v>
      </c>
      <c r="I137" s="14" t="s">
        <v>7</v>
      </c>
    </row>
    <row r="138" spans="1:9" ht="20.25" x14ac:dyDescent="0.25">
      <c r="A138" s="29">
        <v>128</v>
      </c>
      <c r="B138" s="19" t="s">
        <v>2</v>
      </c>
      <c r="C138" s="13">
        <f t="shared" si="33"/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4" t="s">
        <v>7</v>
      </c>
    </row>
    <row r="139" spans="1:9" ht="20.25" x14ac:dyDescent="0.25">
      <c r="A139" s="29">
        <v>129</v>
      </c>
      <c r="B139" s="19" t="s">
        <v>1</v>
      </c>
      <c r="C139" s="13">
        <f t="shared" si="33"/>
        <v>2500</v>
      </c>
      <c r="D139" s="13">
        <v>0</v>
      </c>
      <c r="E139" s="13">
        <v>0</v>
      </c>
      <c r="F139" s="13">
        <v>0</v>
      </c>
      <c r="G139" s="13">
        <v>2500</v>
      </c>
      <c r="H139" s="13">
        <v>0</v>
      </c>
      <c r="I139" s="14" t="s">
        <v>7</v>
      </c>
    </row>
    <row r="140" spans="1:9" ht="20.25" x14ac:dyDescent="0.25">
      <c r="A140" s="29">
        <v>130</v>
      </c>
      <c r="B140" s="19" t="s">
        <v>13</v>
      </c>
      <c r="C140" s="13">
        <f t="shared" si="33"/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4" t="s">
        <v>7</v>
      </c>
    </row>
    <row r="141" spans="1:9" ht="101.25" x14ac:dyDescent="0.25">
      <c r="A141" s="29">
        <v>131</v>
      </c>
      <c r="B141" s="19" t="s">
        <v>38</v>
      </c>
      <c r="C141" s="13">
        <f t="shared" si="33"/>
        <v>485</v>
      </c>
      <c r="D141" s="13">
        <f>SUM(D142:D144)</f>
        <v>485</v>
      </c>
      <c r="E141" s="13">
        <f t="shared" ref="E141:H141" si="47">E142+E143+E144</f>
        <v>0</v>
      </c>
      <c r="F141" s="13">
        <f t="shared" si="47"/>
        <v>0</v>
      </c>
      <c r="G141" s="13">
        <f t="shared" si="47"/>
        <v>0</v>
      </c>
      <c r="H141" s="13">
        <f t="shared" si="47"/>
        <v>0</v>
      </c>
      <c r="I141" s="14" t="s">
        <v>7</v>
      </c>
    </row>
    <row r="142" spans="1:9" ht="20.25" x14ac:dyDescent="0.25">
      <c r="A142" s="29">
        <v>132</v>
      </c>
      <c r="B142" s="19" t="s">
        <v>2</v>
      </c>
      <c r="C142" s="13">
        <f t="shared" si="33"/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4" t="s">
        <v>7</v>
      </c>
    </row>
    <row r="143" spans="1:9" ht="20.25" x14ac:dyDescent="0.25">
      <c r="A143" s="29">
        <v>133</v>
      </c>
      <c r="B143" s="19" t="s">
        <v>1</v>
      </c>
      <c r="C143" s="13">
        <f t="shared" si="33"/>
        <v>480.1</v>
      </c>
      <c r="D143" s="13">
        <v>480.1</v>
      </c>
      <c r="E143" s="13">
        <v>0</v>
      </c>
      <c r="F143" s="13">
        <v>0</v>
      </c>
      <c r="G143" s="13">
        <v>0</v>
      </c>
      <c r="H143" s="13">
        <v>0</v>
      </c>
      <c r="I143" s="14" t="s">
        <v>7</v>
      </c>
    </row>
    <row r="144" spans="1:9" ht="20.25" x14ac:dyDescent="0.25">
      <c r="A144" s="29">
        <v>134</v>
      </c>
      <c r="B144" s="19" t="s">
        <v>13</v>
      </c>
      <c r="C144" s="13">
        <f t="shared" si="33"/>
        <v>4.9000000000000004</v>
      </c>
      <c r="D144" s="13">
        <v>4.9000000000000004</v>
      </c>
      <c r="E144" s="13">
        <v>0</v>
      </c>
      <c r="F144" s="13">
        <v>0</v>
      </c>
      <c r="G144" s="13">
        <v>0</v>
      </c>
      <c r="H144" s="13">
        <v>0</v>
      </c>
      <c r="I144" s="14" t="s">
        <v>7</v>
      </c>
    </row>
    <row r="145" spans="1:9" ht="101.25" x14ac:dyDescent="0.25">
      <c r="A145" s="29">
        <v>135</v>
      </c>
      <c r="B145" s="19" t="s">
        <v>39</v>
      </c>
      <c r="C145" s="13">
        <f t="shared" si="33"/>
        <v>1737.4</v>
      </c>
      <c r="D145" s="13">
        <f>SUM(D146:D148)</f>
        <v>1737.4</v>
      </c>
      <c r="E145" s="13">
        <f t="shared" ref="E145:H145" si="48">E146+E147+E148</f>
        <v>0</v>
      </c>
      <c r="F145" s="13">
        <f t="shared" si="48"/>
        <v>0</v>
      </c>
      <c r="G145" s="13">
        <f t="shared" si="48"/>
        <v>0</v>
      </c>
      <c r="H145" s="13">
        <f t="shared" si="48"/>
        <v>0</v>
      </c>
      <c r="I145" s="14" t="s">
        <v>7</v>
      </c>
    </row>
    <row r="146" spans="1:9" ht="20.25" x14ac:dyDescent="0.25">
      <c r="A146" s="29">
        <v>136</v>
      </c>
      <c r="B146" s="19" t="s">
        <v>2</v>
      </c>
      <c r="C146" s="13">
        <f t="shared" si="33"/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4" t="s">
        <v>7</v>
      </c>
    </row>
    <row r="147" spans="1:9" ht="20.25" x14ac:dyDescent="0.25">
      <c r="A147" s="29">
        <v>137</v>
      </c>
      <c r="B147" s="19" t="s">
        <v>1</v>
      </c>
      <c r="C147" s="13">
        <f t="shared" si="33"/>
        <v>1737.4</v>
      </c>
      <c r="D147" s="13">
        <v>1737.4</v>
      </c>
      <c r="E147" s="13">
        <v>0</v>
      </c>
      <c r="F147" s="13">
        <v>0</v>
      </c>
      <c r="G147" s="13">
        <v>0</v>
      </c>
      <c r="H147" s="13">
        <v>0</v>
      </c>
      <c r="I147" s="14" t="s">
        <v>7</v>
      </c>
    </row>
    <row r="148" spans="1:9" ht="20.25" x14ac:dyDescent="0.25">
      <c r="A148" s="29">
        <v>138</v>
      </c>
      <c r="B148" s="19" t="s">
        <v>13</v>
      </c>
      <c r="C148" s="13">
        <f t="shared" si="33"/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4" t="s">
        <v>7</v>
      </c>
    </row>
    <row r="149" spans="1:9" ht="101.25" x14ac:dyDescent="0.25">
      <c r="A149" s="30">
        <v>139</v>
      </c>
      <c r="B149" s="19" t="s">
        <v>53</v>
      </c>
      <c r="C149" s="13">
        <f t="shared" ref="C149:C152" si="49">D149+E149+F149+G149+H149</f>
        <v>95</v>
      </c>
      <c r="D149" s="13">
        <f>SUM(D150:D152)</f>
        <v>95</v>
      </c>
      <c r="E149" s="13">
        <f t="shared" ref="E149:H149" si="50">E150+E151+E152</f>
        <v>0</v>
      </c>
      <c r="F149" s="13">
        <f t="shared" si="50"/>
        <v>0</v>
      </c>
      <c r="G149" s="13">
        <f t="shared" si="50"/>
        <v>0</v>
      </c>
      <c r="H149" s="13">
        <f t="shared" si="50"/>
        <v>0</v>
      </c>
      <c r="I149" s="14" t="s">
        <v>7</v>
      </c>
    </row>
    <row r="150" spans="1:9" ht="20.25" x14ac:dyDescent="0.25">
      <c r="A150" s="30">
        <v>140</v>
      </c>
      <c r="B150" s="19" t="s">
        <v>2</v>
      </c>
      <c r="C150" s="13">
        <f t="shared" si="49"/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4" t="s">
        <v>7</v>
      </c>
    </row>
    <row r="151" spans="1:9" ht="20.25" x14ac:dyDescent="0.25">
      <c r="A151" s="30">
        <v>141</v>
      </c>
      <c r="B151" s="19" t="s">
        <v>1</v>
      </c>
      <c r="C151" s="13">
        <f t="shared" si="49"/>
        <v>95</v>
      </c>
      <c r="D151" s="13">
        <v>95</v>
      </c>
      <c r="E151" s="13">
        <v>0</v>
      </c>
      <c r="F151" s="13">
        <v>0</v>
      </c>
      <c r="G151" s="13">
        <v>0</v>
      </c>
      <c r="H151" s="13">
        <v>0</v>
      </c>
      <c r="I151" s="14" t="s">
        <v>7</v>
      </c>
    </row>
    <row r="152" spans="1:9" ht="20.25" x14ac:dyDescent="0.25">
      <c r="A152" s="30">
        <v>142</v>
      </c>
      <c r="B152" s="19" t="s">
        <v>13</v>
      </c>
      <c r="C152" s="13">
        <f t="shared" si="49"/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4" t="s">
        <v>7</v>
      </c>
    </row>
    <row r="153" spans="1:9" ht="63" customHeight="1" x14ac:dyDescent="0.25">
      <c r="A153" s="30">
        <v>143</v>
      </c>
      <c r="B153" s="19" t="s">
        <v>54</v>
      </c>
      <c r="C153" s="13">
        <f t="shared" ref="C153:C156" si="51">D153+E153+F153+G153+H153</f>
        <v>55</v>
      </c>
      <c r="D153" s="13">
        <f>SUM(D154:D156)</f>
        <v>55</v>
      </c>
      <c r="E153" s="13">
        <f t="shared" ref="E153:H153" si="52">E154+E155+E156</f>
        <v>0</v>
      </c>
      <c r="F153" s="13">
        <f t="shared" si="52"/>
        <v>0</v>
      </c>
      <c r="G153" s="13">
        <f t="shared" si="52"/>
        <v>0</v>
      </c>
      <c r="H153" s="13">
        <f t="shared" si="52"/>
        <v>0</v>
      </c>
      <c r="I153" s="14" t="s">
        <v>7</v>
      </c>
    </row>
    <row r="154" spans="1:9" ht="20.25" x14ac:dyDescent="0.25">
      <c r="A154" s="30">
        <v>144</v>
      </c>
      <c r="B154" s="19" t="s">
        <v>2</v>
      </c>
      <c r="C154" s="13">
        <f t="shared" si="51"/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4" t="s">
        <v>7</v>
      </c>
    </row>
    <row r="155" spans="1:9" ht="20.25" x14ac:dyDescent="0.25">
      <c r="A155" s="30">
        <v>145</v>
      </c>
      <c r="B155" s="19" t="s">
        <v>1</v>
      </c>
      <c r="C155" s="13">
        <f t="shared" si="51"/>
        <v>55</v>
      </c>
      <c r="D155" s="13">
        <v>55</v>
      </c>
      <c r="E155" s="13">
        <v>0</v>
      </c>
      <c r="F155" s="13">
        <v>0</v>
      </c>
      <c r="G155" s="13">
        <v>0</v>
      </c>
      <c r="H155" s="13">
        <v>0</v>
      </c>
      <c r="I155" s="14" t="s">
        <v>7</v>
      </c>
    </row>
    <row r="156" spans="1:9" ht="20.25" x14ac:dyDescent="0.25">
      <c r="A156" s="30">
        <v>146</v>
      </c>
      <c r="B156" s="19" t="s">
        <v>13</v>
      </c>
      <c r="C156" s="13">
        <f t="shared" si="51"/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4" t="s">
        <v>7</v>
      </c>
    </row>
    <row r="157" spans="1:9" ht="20.25" x14ac:dyDescent="0.25">
      <c r="A157" s="22"/>
      <c r="B157" s="31"/>
      <c r="C157" s="25"/>
      <c r="D157" s="25"/>
      <c r="E157" s="25"/>
      <c r="F157" s="25"/>
      <c r="G157" s="25"/>
      <c r="H157" s="25"/>
      <c r="I157" s="26"/>
    </row>
    <row r="158" spans="1:9" ht="20.25" x14ac:dyDescent="0.25">
      <c r="A158" s="22"/>
      <c r="B158" s="31"/>
      <c r="C158" s="25"/>
      <c r="D158" s="25"/>
      <c r="E158" s="25"/>
      <c r="F158" s="25"/>
      <c r="G158" s="25"/>
      <c r="H158" s="25"/>
      <c r="I158" s="26"/>
    </row>
    <row r="159" spans="1:9" ht="20.25" x14ac:dyDescent="0.25">
      <c r="A159" s="22"/>
      <c r="B159" s="31"/>
      <c r="C159" s="25"/>
      <c r="D159" s="25"/>
      <c r="E159" s="25"/>
      <c r="F159" s="25"/>
      <c r="G159" s="25"/>
      <c r="H159" s="25"/>
      <c r="I159" s="26"/>
    </row>
    <row r="160" spans="1:9" ht="20.25" x14ac:dyDescent="0.25">
      <c r="A160" s="22"/>
      <c r="B160" s="31"/>
      <c r="C160" s="25"/>
      <c r="D160" s="25"/>
      <c r="E160" s="25"/>
      <c r="F160" s="25"/>
      <c r="G160" s="25"/>
      <c r="H160" s="25"/>
      <c r="I160" s="26"/>
    </row>
    <row r="161" spans="1:9" ht="20.25" x14ac:dyDescent="0.25">
      <c r="A161" s="22"/>
      <c r="B161" s="23"/>
      <c r="C161" s="24"/>
      <c r="D161" s="24"/>
      <c r="E161" s="24"/>
      <c r="F161" s="25"/>
      <c r="G161" s="24"/>
      <c r="H161" s="24"/>
      <c r="I161" s="26"/>
    </row>
    <row r="162" spans="1:9" ht="15.75" x14ac:dyDescent="0.25">
      <c r="A162" s="11" t="s">
        <v>55</v>
      </c>
      <c r="F162" s="8"/>
    </row>
    <row r="163" spans="1:9" ht="15.75" x14ac:dyDescent="0.25">
      <c r="A163" s="11"/>
      <c r="F163" s="8"/>
    </row>
    <row r="164" spans="1:9" ht="15.75" x14ac:dyDescent="0.25">
      <c r="A164" s="11"/>
      <c r="F164" s="8"/>
    </row>
    <row r="165" spans="1:9" x14ac:dyDescent="0.25">
      <c r="F165" s="8"/>
    </row>
    <row r="166" spans="1:9" x14ac:dyDescent="0.25">
      <c r="F166" s="8"/>
    </row>
    <row r="167" spans="1:9" x14ac:dyDescent="0.25">
      <c r="F167" s="8"/>
    </row>
    <row r="168" spans="1:9" x14ac:dyDescent="0.25">
      <c r="F168" s="8"/>
    </row>
    <row r="169" spans="1:9" x14ac:dyDescent="0.25">
      <c r="F169" s="8"/>
    </row>
    <row r="170" spans="1:9" x14ac:dyDescent="0.25">
      <c r="F170" s="8"/>
    </row>
    <row r="171" spans="1:9" x14ac:dyDescent="0.25">
      <c r="F171" s="8"/>
    </row>
    <row r="172" spans="1:9" x14ac:dyDescent="0.25">
      <c r="F172" s="8"/>
    </row>
    <row r="173" spans="1:9" x14ac:dyDescent="0.25">
      <c r="F173" s="8"/>
    </row>
    <row r="174" spans="1:9" x14ac:dyDescent="0.25">
      <c r="F174" s="8"/>
    </row>
    <row r="175" spans="1:9" x14ac:dyDescent="0.25">
      <c r="F175" s="8"/>
    </row>
    <row r="176" spans="1:9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  <row r="350" spans="6:6" x14ac:dyDescent="0.25">
      <c r="F350" s="8"/>
    </row>
    <row r="351" spans="6:6" x14ac:dyDescent="0.25">
      <c r="F351" s="8"/>
    </row>
    <row r="352" spans="6:6" x14ac:dyDescent="0.25">
      <c r="F352" s="8"/>
    </row>
    <row r="353" spans="6:6" x14ac:dyDescent="0.25">
      <c r="F353" s="8"/>
    </row>
    <row r="354" spans="6:6" x14ac:dyDescent="0.25">
      <c r="F354" s="8"/>
    </row>
    <row r="355" spans="6:6" x14ac:dyDescent="0.25">
      <c r="F355" s="8"/>
    </row>
    <row r="356" spans="6:6" x14ac:dyDescent="0.25">
      <c r="F356" s="8"/>
    </row>
    <row r="357" spans="6:6" x14ac:dyDescent="0.25">
      <c r="F357" s="8"/>
    </row>
    <row r="358" spans="6:6" x14ac:dyDescent="0.25">
      <c r="F358" s="8"/>
    </row>
    <row r="359" spans="6:6" x14ac:dyDescent="0.25">
      <c r="F359" s="8"/>
    </row>
    <row r="360" spans="6:6" x14ac:dyDescent="0.25">
      <c r="F360" s="8"/>
    </row>
    <row r="361" spans="6:6" x14ac:dyDescent="0.25">
      <c r="F361" s="8"/>
    </row>
    <row r="362" spans="6:6" x14ac:dyDescent="0.25">
      <c r="F362" s="8"/>
    </row>
    <row r="363" spans="6:6" x14ac:dyDescent="0.25">
      <c r="F363" s="8"/>
    </row>
    <row r="364" spans="6:6" x14ac:dyDescent="0.25">
      <c r="F364" s="8"/>
    </row>
    <row r="365" spans="6:6" x14ac:dyDescent="0.25">
      <c r="F365" s="8"/>
    </row>
    <row r="366" spans="6:6" x14ac:dyDescent="0.25">
      <c r="F366" s="8"/>
    </row>
    <row r="367" spans="6:6" x14ac:dyDescent="0.25">
      <c r="F367" s="8"/>
    </row>
    <row r="368" spans="6:6" x14ac:dyDescent="0.25">
      <c r="F368" s="8"/>
    </row>
    <row r="369" spans="6:6" x14ac:dyDescent="0.25">
      <c r="F369" s="8"/>
    </row>
    <row r="370" spans="6:6" x14ac:dyDescent="0.25">
      <c r="F370" s="8"/>
    </row>
    <row r="371" spans="6:6" x14ac:dyDescent="0.25">
      <c r="F371" s="8"/>
    </row>
    <row r="372" spans="6:6" x14ac:dyDescent="0.25">
      <c r="F372" s="8"/>
    </row>
    <row r="373" spans="6:6" x14ac:dyDescent="0.25">
      <c r="F373" s="8"/>
    </row>
    <row r="374" spans="6:6" x14ac:dyDescent="0.25">
      <c r="F374" s="8"/>
    </row>
    <row r="375" spans="6:6" x14ac:dyDescent="0.25">
      <c r="F375" s="8"/>
    </row>
    <row r="376" spans="6:6" x14ac:dyDescent="0.25">
      <c r="F376" s="8"/>
    </row>
    <row r="377" spans="6:6" x14ac:dyDescent="0.25">
      <c r="F377" s="8"/>
    </row>
    <row r="378" spans="6:6" x14ac:dyDescent="0.25">
      <c r="F378" s="8"/>
    </row>
    <row r="379" spans="6:6" x14ac:dyDescent="0.25">
      <c r="F379" s="8"/>
    </row>
    <row r="380" spans="6:6" x14ac:dyDescent="0.25">
      <c r="F380" s="8"/>
    </row>
    <row r="381" spans="6:6" x14ac:dyDescent="0.25">
      <c r="F381" s="8"/>
    </row>
    <row r="382" spans="6:6" x14ac:dyDescent="0.25">
      <c r="F382" s="8"/>
    </row>
    <row r="383" spans="6:6" x14ac:dyDescent="0.25">
      <c r="F383" s="8"/>
    </row>
    <row r="384" spans="6:6" x14ac:dyDescent="0.25">
      <c r="F384" s="8"/>
    </row>
    <row r="385" spans="6:6" x14ac:dyDescent="0.25">
      <c r="F385" s="8"/>
    </row>
    <row r="386" spans="6:6" x14ac:dyDescent="0.25">
      <c r="F386" s="8"/>
    </row>
    <row r="387" spans="6:6" x14ac:dyDescent="0.25">
      <c r="F387" s="8"/>
    </row>
    <row r="388" spans="6:6" x14ac:dyDescent="0.25">
      <c r="F388" s="8"/>
    </row>
    <row r="389" spans="6:6" x14ac:dyDescent="0.25">
      <c r="F389" s="8"/>
    </row>
    <row r="390" spans="6:6" x14ac:dyDescent="0.25">
      <c r="F390" s="8"/>
    </row>
    <row r="391" spans="6:6" x14ac:dyDescent="0.25">
      <c r="F391" s="8"/>
    </row>
    <row r="392" spans="6:6" x14ac:dyDescent="0.25">
      <c r="F392" s="8"/>
    </row>
    <row r="393" spans="6:6" x14ac:dyDescent="0.25">
      <c r="F393" s="8"/>
    </row>
  </sheetData>
  <mergeCells count="10">
    <mergeCell ref="H1:I1"/>
    <mergeCell ref="G3:I3"/>
    <mergeCell ref="F4:I4"/>
    <mergeCell ref="A6:I6"/>
    <mergeCell ref="A7:A9"/>
    <mergeCell ref="B7:B9"/>
    <mergeCell ref="C7:H7"/>
    <mergeCell ref="I7:I9"/>
    <mergeCell ref="C8:C9"/>
    <mergeCell ref="D8:H8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73" fitToHeight="10" orientation="landscape" r:id="rId1"/>
  <headerFooter differentFirst="1" scaleWithDoc="0" alignWithMargins="0">
    <oddHeader>&amp;C&amp;P</oddHeader>
  </headerFooter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2"/>
  <sheetViews>
    <sheetView topLeftCell="A2" zoomScaleNormal="100" zoomScaleSheetLayoutView="100" workbookViewId="0">
      <selection activeCell="D31" sqref="D31:H31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" t="s">
        <v>8</v>
      </c>
      <c r="B1" s="7"/>
      <c r="C1" s="8"/>
      <c r="D1" s="8"/>
      <c r="E1" s="8"/>
      <c r="F1" s="8"/>
      <c r="G1" s="8"/>
      <c r="H1" s="37" t="s">
        <v>9</v>
      </c>
      <c r="I1" s="37"/>
    </row>
    <row r="2" spans="1:10" ht="20.25" x14ac:dyDescent="0.25">
      <c r="A2" s="6"/>
      <c r="B2" s="7"/>
      <c r="C2" s="8"/>
      <c r="D2" s="8"/>
      <c r="E2" s="8"/>
      <c r="F2" s="8"/>
      <c r="G2" s="8"/>
      <c r="H2" s="32"/>
      <c r="I2" s="32" t="s">
        <v>37</v>
      </c>
    </row>
    <row r="3" spans="1:10" ht="81.75" customHeight="1" x14ac:dyDescent="0.25">
      <c r="A3" s="6"/>
      <c r="B3" s="7"/>
      <c r="C3" s="8"/>
      <c r="D3" s="8"/>
      <c r="E3" s="8"/>
      <c r="F3" s="8"/>
      <c r="G3" s="37" t="s">
        <v>48</v>
      </c>
      <c r="H3" s="37"/>
      <c r="I3" s="37"/>
    </row>
    <row r="4" spans="1:10" ht="84" customHeight="1" x14ac:dyDescent="0.25">
      <c r="A4" s="6"/>
      <c r="B4" s="7"/>
      <c r="C4" s="8"/>
      <c r="D4" s="8"/>
      <c r="E4" s="8"/>
      <c r="F4" s="37" t="s">
        <v>51</v>
      </c>
      <c r="G4" s="37"/>
      <c r="H4" s="37"/>
      <c r="I4" s="37"/>
    </row>
    <row r="5" spans="1:10" ht="18.75" customHeight="1" x14ac:dyDescent="0.25">
      <c r="A5" s="9"/>
      <c r="B5" s="9"/>
      <c r="C5" s="9"/>
      <c r="D5" s="9"/>
      <c r="E5" s="9"/>
      <c r="F5" s="9"/>
      <c r="G5" s="10"/>
      <c r="H5" s="8"/>
      <c r="I5" s="8"/>
    </row>
    <row r="6" spans="1:10" ht="81.75" customHeight="1" x14ac:dyDescent="0.25">
      <c r="A6" s="38" t="s">
        <v>11</v>
      </c>
      <c r="B6" s="39"/>
      <c r="C6" s="39"/>
      <c r="D6" s="39"/>
      <c r="E6" s="39"/>
      <c r="F6" s="39"/>
      <c r="G6" s="39"/>
      <c r="H6" s="39"/>
      <c r="I6" s="40"/>
    </row>
    <row r="7" spans="1:10" ht="60" customHeight="1" x14ac:dyDescent="0.25">
      <c r="A7" s="41" t="s">
        <v>10</v>
      </c>
      <c r="B7" s="41" t="s">
        <v>3</v>
      </c>
      <c r="C7" s="41" t="s">
        <v>12</v>
      </c>
      <c r="D7" s="41"/>
      <c r="E7" s="41"/>
      <c r="F7" s="41"/>
      <c r="G7" s="41"/>
      <c r="H7" s="41"/>
      <c r="I7" s="41" t="s">
        <v>6</v>
      </c>
    </row>
    <row r="8" spans="1:10" ht="27" customHeight="1" x14ac:dyDescent="0.25">
      <c r="A8" s="42"/>
      <c r="B8" s="42"/>
      <c r="C8" s="41" t="s">
        <v>4</v>
      </c>
      <c r="D8" s="41" t="s">
        <v>5</v>
      </c>
      <c r="E8" s="41"/>
      <c r="F8" s="41"/>
      <c r="G8" s="41"/>
      <c r="H8" s="41"/>
      <c r="I8" s="41"/>
    </row>
    <row r="9" spans="1:10" ht="20.25" x14ac:dyDescent="0.25">
      <c r="A9" s="42"/>
      <c r="B9" s="42"/>
      <c r="C9" s="42"/>
      <c r="D9" s="33">
        <v>2018</v>
      </c>
      <c r="E9" s="33">
        <v>2019</v>
      </c>
      <c r="F9" s="33">
        <v>2020</v>
      </c>
      <c r="G9" s="33">
        <v>2021</v>
      </c>
      <c r="H9" s="33">
        <v>2022</v>
      </c>
      <c r="I9" s="41"/>
    </row>
    <row r="10" spans="1:10" s="16" customFormat="1" ht="15.75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10" s="8" customFormat="1" ht="30.75" customHeight="1" x14ac:dyDescent="0.25">
      <c r="A11" s="33">
        <v>1</v>
      </c>
      <c r="B11" s="4" t="s">
        <v>56</v>
      </c>
      <c r="C11" s="12">
        <f>D11+E11+H11+F11+G11</f>
        <v>132278.9</v>
      </c>
      <c r="D11" s="12">
        <f>D12+D13+D14</f>
        <v>10900.199999999999</v>
      </c>
      <c r="E11" s="12">
        <f t="shared" ref="E11:H11" si="0">E12+E13+E14</f>
        <v>74978.7</v>
      </c>
      <c r="F11" s="12">
        <f t="shared" si="0"/>
        <v>12050</v>
      </c>
      <c r="G11" s="12">
        <f t="shared" si="0"/>
        <v>21650</v>
      </c>
      <c r="H11" s="12">
        <f t="shared" si="0"/>
        <v>12700</v>
      </c>
      <c r="I11" s="14" t="s">
        <v>7</v>
      </c>
    </row>
    <row r="12" spans="1:10" s="8" customFormat="1" ht="20.25" x14ac:dyDescent="0.25">
      <c r="A12" s="33">
        <v>2</v>
      </c>
      <c r="B12" s="4" t="s">
        <v>0</v>
      </c>
      <c r="C12" s="12">
        <f>D12+E12+F12+G12+H12</f>
        <v>50345.1</v>
      </c>
      <c r="D12" s="12">
        <f t="shared" ref="D12:H13" si="1">D16+D31</f>
        <v>0</v>
      </c>
      <c r="E12" s="12">
        <f t="shared" si="1"/>
        <v>50345.1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4" t="s">
        <v>7</v>
      </c>
      <c r="J12" s="18"/>
    </row>
    <row r="13" spans="1:10" s="8" customFormat="1" ht="20.25" x14ac:dyDescent="0.25">
      <c r="A13" s="33">
        <v>3</v>
      </c>
      <c r="B13" s="4" t="s">
        <v>1</v>
      </c>
      <c r="C13" s="12">
        <f>D13+E13+F13+G13+H13</f>
        <v>81545.100000000006</v>
      </c>
      <c r="D13" s="12">
        <f t="shared" si="1"/>
        <v>10895.3</v>
      </c>
      <c r="E13" s="12">
        <f t="shared" si="1"/>
        <v>24249.8</v>
      </c>
      <c r="F13" s="12">
        <f t="shared" si="1"/>
        <v>12050</v>
      </c>
      <c r="G13" s="12">
        <f t="shared" si="1"/>
        <v>21650</v>
      </c>
      <c r="H13" s="12">
        <f t="shared" si="1"/>
        <v>12700</v>
      </c>
      <c r="I13" s="14" t="s">
        <v>7</v>
      </c>
    </row>
    <row r="14" spans="1:10" s="8" customFormat="1" ht="20.25" x14ac:dyDescent="0.25">
      <c r="A14" s="33">
        <v>4</v>
      </c>
      <c r="B14" s="4" t="s">
        <v>13</v>
      </c>
      <c r="C14" s="12">
        <f>D14+E14+F14+G14+H14</f>
        <v>388.7</v>
      </c>
      <c r="D14" s="12">
        <f>D33</f>
        <v>4.9000000000000004</v>
      </c>
      <c r="E14" s="12">
        <f t="shared" ref="E14:H14" si="2">E33</f>
        <v>383.8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4" t="s">
        <v>7</v>
      </c>
    </row>
    <row r="15" spans="1:10" s="8" customFormat="1" ht="60.75" x14ac:dyDescent="0.25">
      <c r="A15" s="33">
        <v>5</v>
      </c>
      <c r="B15" s="4" t="s">
        <v>14</v>
      </c>
      <c r="C15" s="12">
        <f t="shared" ref="C15:H15" si="3">C16+C17</f>
        <v>52173.3</v>
      </c>
      <c r="D15" s="12">
        <f t="shared" si="3"/>
        <v>8223.2999999999993</v>
      </c>
      <c r="E15" s="12">
        <f t="shared" si="3"/>
        <v>36600</v>
      </c>
      <c r="F15" s="12">
        <f t="shared" si="3"/>
        <v>7350</v>
      </c>
      <c r="G15" s="12">
        <f t="shared" si="3"/>
        <v>0</v>
      </c>
      <c r="H15" s="12">
        <f t="shared" si="3"/>
        <v>0</v>
      </c>
      <c r="I15" s="33" t="s">
        <v>49</v>
      </c>
    </row>
    <row r="16" spans="1:10" s="8" customFormat="1" ht="20.25" x14ac:dyDescent="0.25">
      <c r="A16" s="33">
        <v>6</v>
      </c>
      <c r="B16" s="4" t="s">
        <v>2</v>
      </c>
      <c r="C16" s="12">
        <f t="shared" ref="C16:C85" si="4">D16+E16+F16+G16+H16</f>
        <v>14250</v>
      </c>
      <c r="D16" s="12">
        <f>D19+D28+D22+D25</f>
        <v>0</v>
      </c>
      <c r="E16" s="12">
        <f t="shared" ref="E16:H16" si="5">E19+E28</f>
        <v>14250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4" t="s">
        <v>7</v>
      </c>
    </row>
    <row r="17" spans="1:11" s="8" customFormat="1" ht="20.25" x14ac:dyDescent="0.25">
      <c r="A17" s="33">
        <v>7</v>
      </c>
      <c r="B17" s="4" t="s">
        <v>1</v>
      </c>
      <c r="C17" s="12">
        <f t="shared" si="4"/>
        <v>37923.300000000003</v>
      </c>
      <c r="D17" s="12">
        <f>D20+D29+D23+D26</f>
        <v>8223.2999999999993</v>
      </c>
      <c r="E17" s="12">
        <f t="shared" ref="E17:H17" si="6">E20+E29+E23+E26</f>
        <v>22350</v>
      </c>
      <c r="F17" s="12">
        <f t="shared" si="6"/>
        <v>7350</v>
      </c>
      <c r="G17" s="12">
        <f t="shared" si="6"/>
        <v>0</v>
      </c>
      <c r="H17" s="12">
        <f t="shared" si="6"/>
        <v>0</v>
      </c>
      <c r="I17" s="14" t="s">
        <v>7</v>
      </c>
    </row>
    <row r="18" spans="1:11" s="8" customFormat="1" ht="64.5" customHeight="1" x14ac:dyDescent="0.25">
      <c r="A18" s="33">
        <v>8</v>
      </c>
      <c r="B18" s="4" t="s">
        <v>18</v>
      </c>
      <c r="C18" s="12">
        <f t="shared" si="4"/>
        <v>23047</v>
      </c>
      <c r="D18" s="12">
        <f>D20+D19</f>
        <v>8047</v>
      </c>
      <c r="E18" s="12">
        <f>E20+E19</f>
        <v>15000</v>
      </c>
      <c r="F18" s="12">
        <f>F20+F19</f>
        <v>0</v>
      </c>
      <c r="G18" s="12">
        <v>0</v>
      </c>
      <c r="H18" s="12">
        <v>0</v>
      </c>
      <c r="I18" s="14" t="s">
        <v>7</v>
      </c>
    </row>
    <row r="19" spans="1:11" s="8" customFormat="1" ht="20.25" x14ac:dyDescent="0.25">
      <c r="A19" s="33">
        <v>9</v>
      </c>
      <c r="B19" s="4" t="s">
        <v>2</v>
      </c>
      <c r="C19" s="12">
        <f t="shared" si="4"/>
        <v>14250</v>
      </c>
      <c r="D19" s="12">
        <v>0</v>
      </c>
      <c r="E19" s="12">
        <v>14250</v>
      </c>
      <c r="F19" s="12">
        <v>0</v>
      </c>
      <c r="G19" s="12">
        <f t="shared" ref="G19:H19" si="7">G18-G20</f>
        <v>0</v>
      </c>
      <c r="H19" s="12">
        <f t="shared" si="7"/>
        <v>0</v>
      </c>
      <c r="I19" s="14" t="s">
        <v>7</v>
      </c>
    </row>
    <row r="20" spans="1:11" s="8" customFormat="1" ht="20.25" x14ac:dyDescent="0.25">
      <c r="A20" s="33">
        <v>10</v>
      </c>
      <c r="B20" s="4" t="s">
        <v>1</v>
      </c>
      <c r="C20" s="12">
        <f t="shared" si="4"/>
        <v>8797</v>
      </c>
      <c r="D20" s="12">
        <v>8047</v>
      </c>
      <c r="E20" s="12">
        <v>750</v>
      </c>
      <c r="F20" s="12">
        <v>0</v>
      </c>
      <c r="G20" s="12">
        <f t="shared" ref="G20:H20" si="8">G18*0.05</f>
        <v>0</v>
      </c>
      <c r="H20" s="12">
        <f t="shared" si="8"/>
        <v>0</v>
      </c>
      <c r="I20" s="14" t="s">
        <v>7</v>
      </c>
    </row>
    <row r="21" spans="1:11" s="8" customFormat="1" ht="61.5" customHeight="1" x14ac:dyDescent="0.25">
      <c r="A21" s="33">
        <v>11</v>
      </c>
      <c r="B21" s="4" t="s">
        <v>45</v>
      </c>
      <c r="C21" s="12">
        <f t="shared" si="4"/>
        <v>21620</v>
      </c>
      <c r="D21" s="12">
        <f>D23+D22</f>
        <v>20</v>
      </c>
      <c r="E21" s="12">
        <f t="shared" ref="E21:H21" si="9">E23+E22</f>
        <v>21600</v>
      </c>
      <c r="F21" s="12">
        <f t="shared" si="9"/>
        <v>0</v>
      </c>
      <c r="G21" s="12">
        <f t="shared" si="9"/>
        <v>0</v>
      </c>
      <c r="H21" s="12">
        <f t="shared" si="9"/>
        <v>0</v>
      </c>
      <c r="I21" s="14" t="s">
        <v>7</v>
      </c>
    </row>
    <row r="22" spans="1:11" s="8" customFormat="1" ht="20.25" x14ac:dyDescent="0.25">
      <c r="A22" s="33">
        <v>12</v>
      </c>
      <c r="B22" s="4" t="s">
        <v>2</v>
      </c>
      <c r="C22" s="12">
        <f t="shared" si="4"/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4" t="s">
        <v>7</v>
      </c>
    </row>
    <row r="23" spans="1:11" s="8" customFormat="1" ht="20.25" x14ac:dyDescent="0.25">
      <c r="A23" s="33">
        <v>13</v>
      </c>
      <c r="B23" s="4" t="s">
        <v>1</v>
      </c>
      <c r="C23" s="12">
        <f t="shared" si="4"/>
        <v>21620</v>
      </c>
      <c r="D23" s="12">
        <v>20</v>
      </c>
      <c r="E23" s="12">
        <v>21600</v>
      </c>
      <c r="F23" s="12">
        <v>0</v>
      </c>
      <c r="G23" s="12">
        <v>0</v>
      </c>
      <c r="H23" s="12">
        <v>0</v>
      </c>
      <c r="I23" s="14" t="s">
        <v>7</v>
      </c>
    </row>
    <row r="24" spans="1:11" s="8" customFormat="1" ht="60.75" x14ac:dyDescent="0.25">
      <c r="A24" s="33">
        <v>14</v>
      </c>
      <c r="B24" s="4" t="s">
        <v>46</v>
      </c>
      <c r="C24" s="12">
        <f t="shared" si="4"/>
        <v>7350</v>
      </c>
      <c r="D24" s="12">
        <f>D26+D25</f>
        <v>0</v>
      </c>
      <c r="E24" s="12">
        <f t="shared" ref="E24:H24" si="10">E26+E25</f>
        <v>0</v>
      </c>
      <c r="F24" s="12">
        <f t="shared" si="10"/>
        <v>7350</v>
      </c>
      <c r="G24" s="12">
        <f t="shared" si="10"/>
        <v>0</v>
      </c>
      <c r="H24" s="12">
        <f t="shared" si="10"/>
        <v>0</v>
      </c>
      <c r="I24" s="14" t="s">
        <v>7</v>
      </c>
    </row>
    <row r="25" spans="1:11" s="8" customFormat="1" ht="20.25" x14ac:dyDescent="0.25">
      <c r="A25" s="33">
        <v>15</v>
      </c>
      <c r="B25" s="4" t="s">
        <v>2</v>
      </c>
      <c r="C25" s="12">
        <f t="shared" si="4"/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 t="s">
        <v>7</v>
      </c>
    </row>
    <row r="26" spans="1:11" s="8" customFormat="1" ht="20.25" x14ac:dyDescent="0.25">
      <c r="A26" s="33">
        <v>16</v>
      </c>
      <c r="B26" s="4" t="s">
        <v>1</v>
      </c>
      <c r="C26" s="12">
        <f t="shared" si="4"/>
        <v>7350</v>
      </c>
      <c r="D26" s="12">
        <v>0</v>
      </c>
      <c r="E26" s="12">
        <v>0</v>
      </c>
      <c r="F26" s="12">
        <v>7350</v>
      </c>
      <c r="G26" s="12">
        <v>0</v>
      </c>
      <c r="H26" s="12">
        <v>0</v>
      </c>
      <c r="I26" s="14" t="s">
        <v>7</v>
      </c>
    </row>
    <row r="27" spans="1:11" s="8" customFormat="1" ht="81" x14ac:dyDescent="0.25">
      <c r="A27" s="33">
        <v>17</v>
      </c>
      <c r="B27" s="4" t="s">
        <v>47</v>
      </c>
      <c r="C27" s="12">
        <f t="shared" si="4"/>
        <v>156.30000000000001</v>
      </c>
      <c r="D27" s="12">
        <f>D28+D29</f>
        <v>156.30000000000001</v>
      </c>
      <c r="E27" s="12">
        <f>E28+E29</f>
        <v>0</v>
      </c>
      <c r="F27" s="12">
        <f>F28+F29</f>
        <v>0</v>
      </c>
      <c r="G27" s="12">
        <v>0</v>
      </c>
      <c r="H27" s="12">
        <f t="shared" ref="H27" si="11">H28+H29</f>
        <v>0</v>
      </c>
      <c r="I27" s="14" t="s">
        <v>7</v>
      </c>
    </row>
    <row r="28" spans="1:11" s="8" customFormat="1" ht="20.25" x14ac:dyDescent="0.25">
      <c r="A28" s="33">
        <v>18</v>
      </c>
      <c r="B28" s="4" t="s">
        <v>2</v>
      </c>
      <c r="C28" s="12">
        <f t="shared" si="4"/>
        <v>0</v>
      </c>
      <c r="D28" s="12">
        <v>0</v>
      </c>
      <c r="E28" s="12">
        <v>0</v>
      </c>
      <c r="F28" s="12">
        <v>0</v>
      </c>
      <c r="G28" s="12">
        <f t="shared" ref="G28" si="12">G27-G29</f>
        <v>0</v>
      </c>
      <c r="H28" s="12">
        <v>0</v>
      </c>
      <c r="I28" s="14" t="s">
        <v>7</v>
      </c>
    </row>
    <row r="29" spans="1:11" s="8" customFormat="1" ht="20.25" x14ac:dyDescent="0.25">
      <c r="A29" s="33">
        <v>19</v>
      </c>
      <c r="B29" s="4" t="s">
        <v>1</v>
      </c>
      <c r="C29" s="12">
        <f t="shared" si="4"/>
        <v>156.30000000000001</v>
      </c>
      <c r="D29" s="12">
        <v>156.30000000000001</v>
      </c>
      <c r="E29" s="12">
        <v>0</v>
      </c>
      <c r="F29" s="12">
        <v>0</v>
      </c>
      <c r="G29" s="12">
        <v>0</v>
      </c>
      <c r="H29" s="12">
        <v>0</v>
      </c>
      <c r="I29" s="14" t="s">
        <v>7</v>
      </c>
    </row>
    <row r="30" spans="1:11" s="8" customFormat="1" ht="60.75" x14ac:dyDescent="0.25">
      <c r="A30" s="33">
        <v>20</v>
      </c>
      <c r="B30" s="4" t="s">
        <v>35</v>
      </c>
      <c r="C30" s="12">
        <f t="shared" si="4"/>
        <v>80105.600000000006</v>
      </c>
      <c r="D30" s="12">
        <f t="shared" ref="D30:H30" si="13">D31+D32+D33</f>
        <v>2676.9</v>
      </c>
      <c r="E30" s="12">
        <f t="shared" si="13"/>
        <v>38378.700000000004</v>
      </c>
      <c r="F30" s="12">
        <f t="shared" si="13"/>
        <v>4700</v>
      </c>
      <c r="G30" s="12">
        <f t="shared" si="13"/>
        <v>21650</v>
      </c>
      <c r="H30" s="12">
        <f t="shared" si="13"/>
        <v>12700</v>
      </c>
      <c r="I30" s="33" t="s">
        <v>50</v>
      </c>
    </row>
    <row r="31" spans="1:11" s="8" customFormat="1" ht="20.25" x14ac:dyDescent="0.25">
      <c r="A31" s="33">
        <v>21</v>
      </c>
      <c r="B31" s="19" t="s">
        <v>2</v>
      </c>
      <c r="C31" s="13">
        <f t="shared" si="4"/>
        <v>36095.1</v>
      </c>
      <c r="D31" s="13">
        <f>D35+D39+D43+D47+D51+D55+D59+D63+D67+D71+D75+D79+D83+D87+D91+D95+D99+D103+D107+D111+D115+D119+D123+D127+D131+D135</f>
        <v>0</v>
      </c>
      <c r="E31" s="13">
        <f t="shared" ref="E31:H31" si="14">E35+E39+E43+E47+E51+E55+E59+E63+E67+E71+E75+E79+E83+E87+E91+E95+E99+E103+E107+E111+E115+E119+E123+E127+E131+E135</f>
        <v>36095.1</v>
      </c>
      <c r="F31" s="13">
        <f t="shared" si="14"/>
        <v>0</v>
      </c>
      <c r="G31" s="13">
        <f t="shared" si="14"/>
        <v>0</v>
      </c>
      <c r="H31" s="13">
        <f t="shared" si="14"/>
        <v>0</v>
      </c>
      <c r="I31" s="14" t="s">
        <v>7</v>
      </c>
      <c r="K31" s="18"/>
    </row>
    <row r="32" spans="1:11" s="8" customFormat="1" ht="20.25" x14ac:dyDescent="0.25">
      <c r="A32" s="33">
        <v>22</v>
      </c>
      <c r="B32" s="19" t="s">
        <v>1</v>
      </c>
      <c r="C32" s="13">
        <f t="shared" si="4"/>
        <v>43621.8</v>
      </c>
      <c r="D32" s="13">
        <f>D36+D40+D44+D48+D52+D56+D60+D64+D68+D72+D76+D80+D84+D88+D92+D96+D100+D104+D108+D112+D116+D120+D124+D128+D132+D136+D140+D144</f>
        <v>2672</v>
      </c>
      <c r="E32" s="13">
        <f t="shared" ref="E32:H32" si="15">E36+E40+E44+E48+E52+E56+E60+E64+E68+E72+E76+E80+E84+E88+E92+E96+E100+E104+E108+E112+E116+E120+E124+E128+E132+E136+E140+E144</f>
        <v>1899.8000000000002</v>
      </c>
      <c r="F32" s="13">
        <f t="shared" si="15"/>
        <v>4700</v>
      </c>
      <c r="G32" s="13">
        <f t="shared" si="15"/>
        <v>21650</v>
      </c>
      <c r="H32" s="13">
        <f t="shared" si="15"/>
        <v>12700</v>
      </c>
      <c r="I32" s="14" t="s">
        <v>7</v>
      </c>
      <c r="K32" s="18"/>
    </row>
    <row r="33" spans="1:11" s="8" customFormat="1" ht="20.25" x14ac:dyDescent="0.25">
      <c r="A33" s="33">
        <v>23</v>
      </c>
      <c r="B33" s="19" t="s">
        <v>13</v>
      </c>
      <c r="C33" s="13">
        <f t="shared" si="4"/>
        <v>388.7</v>
      </c>
      <c r="D33" s="13">
        <f>D37+D41+D45+D49+D53+D57+D61+D65+D69+D73+D77+D81+D85+D89+D93+D97+D101+D105+D109+D113+D117+D121+D125+D129+D133+D137</f>
        <v>4.9000000000000004</v>
      </c>
      <c r="E33" s="13">
        <f t="shared" ref="E33:H33" si="16">E37+E41+E45+E49+E53+E57+E61+E65+E69+E73+E77+E81+E85+E89+E93+E97+E101+E105+E109+E113+E117+E121+E125+E129+E133+E137</f>
        <v>383.8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4" t="s">
        <v>7</v>
      </c>
      <c r="K33" s="18"/>
    </row>
    <row r="34" spans="1:11" s="8" customFormat="1" ht="102" customHeight="1" x14ac:dyDescent="0.25">
      <c r="A34" s="33">
        <v>24</v>
      </c>
      <c r="B34" s="19" t="s">
        <v>22</v>
      </c>
      <c r="C34" s="13">
        <f t="shared" si="4"/>
        <v>4325.2</v>
      </c>
      <c r="D34" s="13">
        <f>SUM(D35:D37)</f>
        <v>0</v>
      </c>
      <c r="E34" s="13">
        <f t="shared" ref="E34:H34" si="17">E35+E36+E37</f>
        <v>4325.2</v>
      </c>
      <c r="F34" s="13">
        <f t="shared" si="17"/>
        <v>0</v>
      </c>
      <c r="G34" s="13">
        <f t="shared" si="17"/>
        <v>0</v>
      </c>
      <c r="H34" s="13">
        <f t="shared" si="17"/>
        <v>0</v>
      </c>
      <c r="I34" s="14" t="s">
        <v>7</v>
      </c>
    </row>
    <row r="35" spans="1:11" ht="20.25" x14ac:dyDescent="0.25">
      <c r="A35" s="33">
        <v>25</v>
      </c>
      <c r="B35" s="19" t="s">
        <v>2</v>
      </c>
      <c r="C35" s="13">
        <f t="shared" si="4"/>
        <v>4067.7999999999993</v>
      </c>
      <c r="D35" s="13">
        <v>0</v>
      </c>
      <c r="E35" s="13">
        <v>4067.7999999999993</v>
      </c>
      <c r="F35" s="13">
        <v>0</v>
      </c>
      <c r="G35" s="13">
        <v>0</v>
      </c>
      <c r="H35" s="13">
        <v>0</v>
      </c>
      <c r="I35" s="14" t="s">
        <v>7</v>
      </c>
    </row>
    <row r="36" spans="1:11" ht="20.25" x14ac:dyDescent="0.25">
      <c r="A36" s="33">
        <v>26</v>
      </c>
      <c r="B36" s="19" t="s">
        <v>1</v>
      </c>
      <c r="C36" s="13">
        <f t="shared" si="4"/>
        <v>214.1</v>
      </c>
      <c r="D36" s="13">
        <v>0</v>
      </c>
      <c r="E36" s="13">
        <v>214.1</v>
      </c>
      <c r="F36" s="13">
        <v>0</v>
      </c>
      <c r="G36" s="13">
        <v>0</v>
      </c>
      <c r="H36" s="13">
        <v>0</v>
      </c>
      <c r="I36" s="14" t="s">
        <v>7</v>
      </c>
      <c r="J36" s="20"/>
    </row>
    <row r="37" spans="1:11" ht="20.25" x14ac:dyDescent="0.25">
      <c r="A37" s="33">
        <v>27</v>
      </c>
      <c r="B37" s="19" t="s">
        <v>13</v>
      </c>
      <c r="C37" s="13">
        <f t="shared" si="4"/>
        <v>43.3</v>
      </c>
      <c r="D37" s="13">
        <v>0</v>
      </c>
      <c r="E37" s="13">
        <v>43.3</v>
      </c>
      <c r="F37" s="13">
        <v>0</v>
      </c>
      <c r="G37" s="13">
        <v>0</v>
      </c>
      <c r="H37" s="13">
        <v>0</v>
      </c>
      <c r="I37" s="14" t="s">
        <v>7</v>
      </c>
      <c r="J37" s="21"/>
    </row>
    <row r="38" spans="1:11" s="8" customFormat="1" ht="101.25" customHeight="1" x14ac:dyDescent="0.25">
      <c r="A38" s="33">
        <v>28</v>
      </c>
      <c r="B38" s="19" t="s">
        <v>23</v>
      </c>
      <c r="C38" s="13">
        <f t="shared" si="4"/>
        <v>3082.9</v>
      </c>
      <c r="D38" s="13">
        <f>SUM(D39:D41)</f>
        <v>0</v>
      </c>
      <c r="E38" s="13">
        <f t="shared" ref="E38:H38" si="18">E39+E40+E41</f>
        <v>3082.9</v>
      </c>
      <c r="F38" s="13">
        <f t="shared" si="18"/>
        <v>0</v>
      </c>
      <c r="G38" s="13">
        <f t="shared" si="18"/>
        <v>0</v>
      </c>
      <c r="H38" s="13">
        <f t="shared" si="18"/>
        <v>0</v>
      </c>
      <c r="I38" s="14" t="s">
        <v>7</v>
      </c>
    </row>
    <row r="39" spans="1:11" ht="20.25" x14ac:dyDescent="0.25">
      <c r="A39" s="33">
        <v>29</v>
      </c>
      <c r="B39" s="19" t="s">
        <v>2</v>
      </c>
      <c r="C39" s="13">
        <f t="shared" si="4"/>
        <v>2899.5</v>
      </c>
      <c r="D39" s="13">
        <v>0</v>
      </c>
      <c r="E39" s="13">
        <v>2899.5</v>
      </c>
      <c r="F39" s="13">
        <v>0</v>
      </c>
      <c r="G39" s="13">
        <v>0</v>
      </c>
      <c r="H39" s="13">
        <v>0</v>
      </c>
      <c r="I39" s="14" t="s">
        <v>7</v>
      </c>
    </row>
    <row r="40" spans="1:11" ht="20.25" x14ac:dyDescent="0.25">
      <c r="A40" s="33">
        <v>30</v>
      </c>
      <c r="B40" s="19" t="s">
        <v>1</v>
      </c>
      <c r="C40" s="13">
        <f t="shared" si="4"/>
        <v>152.6</v>
      </c>
      <c r="D40" s="13">
        <v>0</v>
      </c>
      <c r="E40" s="13">
        <v>152.6</v>
      </c>
      <c r="F40" s="13">
        <v>0</v>
      </c>
      <c r="G40" s="13">
        <v>0</v>
      </c>
      <c r="H40" s="13">
        <v>0</v>
      </c>
      <c r="I40" s="14" t="s">
        <v>7</v>
      </c>
      <c r="J40" s="20"/>
    </row>
    <row r="41" spans="1:11" ht="20.25" x14ac:dyDescent="0.25">
      <c r="A41" s="33">
        <v>31</v>
      </c>
      <c r="B41" s="19" t="s">
        <v>13</v>
      </c>
      <c r="C41" s="13">
        <f t="shared" si="4"/>
        <v>30.8</v>
      </c>
      <c r="D41" s="13">
        <v>0</v>
      </c>
      <c r="E41" s="13">
        <v>30.8</v>
      </c>
      <c r="F41" s="13">
        <v>0</v>
      </c>
      <c r="G41" s="13">
        <v>0</v>
      </c>
      <c r="H41" s="13">
        <v>0</v>
      </c>
      <c r="I41" s="14" t="s">
        <v>7</v>
      </c>
      <c r="J41" s="21"/>
    </row>
    <row r="42" spans="1:11" ht="81.75" customHeight="1" x14ac:dyDescent="0.25">
      <c r="A42" s="33">
        <v>32</v>
      </c>
      <c r="B42" s="19" t="s">
        <v>19</v>
      </c>
      <c r="C42" s="13">
        <f t="shared" si="4"/>
        <v>3886.4</v>
      </c>
      <c r="D42" s="13">
        <f>SUM(D43:D45)</f>
        <v>0</v>
      </c>
      <c r="E42" s="13">
        <f t="shared" ref="E42:H42" si="19">E43+E44+E45</f>
        <v>3886.4</v>
      </c>
      <c r="F42" s="13">
        <f t="shared" si="19"/>
        <v>0</v>
      </c>
      <c r="G42" s="13">
        <f t="shared" si="19"/>
        <v>0</v>
      </c>
      <c r="H42" s="13">
        <f t="shared" si="19"/>
        <v>0</v>
      </c>
      <c r="I42" s="14" t="s">
        <v>7</v>
      </c>
    </row>
    <row r="43" spans="1:11" ht="20.25" x14ac:dyDescent="0.25">
      <c r="A43" s="33">
        <v>33</v>
      </c>
      <c r="B43" s="19" t="s">
        <v>2</v>
      </c>
      <c r="C43" s="13">
        <f t="shared" si="4"/>
        <v>3655.1</v>
      </c>
      <c r="D43" s="13">
        <v>0</v>
      </c>
      <c r="E43" s="13">
        <v>3655.1</v>
      </c>
      <c r="F43" s="13">
        <v>0</v>
      </c>
      <c r="G43" s="13">
        <v>0</v>
      </c>
      <c r="H43" s="13">
        <v>0</v>
      </c>
      <c r="I43" s="14" t="s">
        <v>7</v>
      </c>
    </row>
    <row r="44" spans="1:11" ht="20.25" x14ac:dyDescent="0.25">
      <c r="A44" s="33">
        <v>34</v>
      </c>
      <c r="B44" s="19" t="s">
        <v>1</v>
      </c>
      <c r="C44" s="13">
        <f t="shared" si="4"/>
        <v>192.4</v>
      </c>
      <c r="D44" s="13">
        <v>0</v>
      </c>
      <c r="E44" s="13">
        <v>192.4</v>
      </c>
      <c r="F44" s="13">
        <v>0</v>
      </c>
      <c r="G44" s="13">
        <v>0</v>
      </c>
      <c r="H44" s="13">
        <v>0</v>
      </c>
      <c r="I44" s="14" t="s">
        <v>7</v>
      </c>
      <c r="J44" s="20"/>
    </row>
    <row r="45" spans="1:11" ht="20.25" x14ac:dyDescent="0.25">
      <c r="A45" s="33">
        <v>35</v>
      </c>
      <c r="B45" s="19" t="s">
        <v>13</v>
      </c>
      <c r="C45" s="13">
        <f t="shared" si="4"/>
        <v>38.9</v>
      </c>
      <c r="D45" s="13">
        <v>0</v>
      </c>
      <c r="E45" s="13">
        <v>38.9</v>
      </c>
      <c r="F45" s="13">
        <v>0</v>
      </c>
      <c r="G45" s="13">
        <v>0</v>
      </c>
      <c r="H45" s="13">
        <v>0</v>
      </c>
      <c r="I45" s="14" t="s">
        <v>7</v>
      </c>
      <c r="J45" s="21"/>
    </row>
    <row r="46" spans="1:11" ht="80.25" customHeight="1" x14ac:dyDescent="0.25">
      <c r="A46" s="33">
        <v>36</v>
      </c>
      <c r="B46" s="19" t="s">
        <v>20</v>
      </c>
      <c r="C46" s="13">
        <f t="shared" si="4"/>
        <v>1178.8</v>
      </c>
      <c r="D46" s="13">
        <f>SUM(D47:D49)</f>
        <v>19.5</v>
      </c>
      <c r="E46" s="13">
        <f t="shared" ref="E46:H46" si="20">E47+E48+E49</f>
        <v>1159.3</v>
      </c>
      <c r="F46" s="13">
        <f t="shared" si="20"/>
        <v>0</v>
      </c>
      <c r="G46" s="13">
        <f t="shared" si="20"/>
        <v>0</v>
      </c>
      <c r="H46" s="13">
        <f t="shared" si="20"/>
        <v>0</v>
      </c>
      <c r="I46" s="14" t="s">
        <v>7</v>
      </c>
    </row>
    <row r="47" spans="1:11" ht="20.25" x14ac:dyDescent="0.25">
      <c r="A47" s="33">
        <v>37</v>
      </c>
      <c r="B47" s="19" t="s">
        <v>2</v>
      </c>
      <c r="C47" s="13">
        <f t="shared" si="4"/>
        <v>1090.3</v>
      </c>
      <c r="D47" s="13">
        <v>0</v>
      </c>
      <c r="E47" s="13">
        <v>1090.3</v>
      </c>
      <c r="F47" s="13">
        <v>0</v>
      </c>
      <c r="G47" s="13">
        <v>0</v>
      </c>
      <c r="H47" s="13">
        <v>0</v>
      </c>
      <c r="I47" s="14" t="s">
        <v>7</v>
      </c>
    </row>
    <row r="48" spans="1:11" ht="20.25" x14ac:dyDescent="0.25">
      <c r="A48" s="33">
        <v>38</v>
      </c>
      <c r="B48" s="19" t="s">
        <v>1</v>
      </c>
      <c r="C48" s="13">
        <f t="shared" si="4"/>
        <v>76.900000000000006</v>
      </c>
      <c r="D48" s="13">
        <v>19.5</v>
      </c>
      <c r="E48" s="13">
        <v>57.4</v>
      </c>
      <c r="F48" s="13">
        <v>0</v>
      </c>
      <c r="G48" s="13">
        <v>0</v>
      </c>
      <c r="H48" s="13">
        <v>0</v>
      </c>
      <c r="I48" s="14" t="s">
        <v>7</v>
      </c>
      <c r="J48" s="20"/>
    </row>
    <row r="49" spans="1:12" ht="20.25" x14ac:dyDescent="0.25">
      <c r="A49" s="33">
        <v>39</v>
      </c>
      <c r="B49" s="19" t="s">
        <v>13</v>
      </c>
      <c r="C49" s="13">
        <f t="shared" si="4"/>
        <v>11.6</v>
      </c>
      <c r="D49" s="13">
        <v>0</v>
      </c>
      <c r="E49" s="13">
        <v>11.6</v>
      </c>
      <c r="F49" s="13">
        <v>0</v>
      </c>
      <c r="G49" s="13">
        <v>0</v>
      </c>
      <c r="H49" s="13">
        <v>0</v>
      </c>
      <c r="I49" s="14" t="s">
        <v>7</v>
      </c>
      <c r="J49" s="21"/>
    </row>
    <row r="50" spans="1:12" ht="101.25" x14ac:dyDescent="0.25">
      <c r="A50" s="33">
        <v>40</v>
      </c>
      <c r="B50" s="19" t="s">
        <v>24</v>
      </c>
      <c r="C50" s="13">
        <f t="shared" si="4"/>
        <v>2585</v>
      </c>
      <c r="D50" s="13">
        <f>SUM(D51:D53)</f>
        <v>95</v>
      </c>
      <c r="E50" s="13">
        <f t="shared" ref="E50:H50" si="21">E51+E52+E53</f>
        <v>2490</v>
      </c>
      <c r="F50" s="13">
        <f t="shared" si="21"/>
        <v>0</v>
      </c>
      <c r="G50" s="13">
        <f t="shared" si="21"/>
        <v>0</v>
      </c>
      <c r="H50" s="13">
        <f t="shared" si="21"/>
        <v>0</v>
      </c>
      <c r="I50" s="14" t="s">
        <v>7</v>
      </c>
    </row>
    <row r="51" spans="1:12" ht="20.25" x14ac:dyDescent="0.25">
      <c r="A51" s="33">
        <v>41</v>
      </c>
      <c r="B51" s="19" t="s">
        <v>2</v>
      </c>
      <c r="C51" s="13">
        <f t="shared" si="4"/>
        <v>2341.9</v>
      </c>
      <c r="D51" s="13">
        <v>0</v>
      </c>
      <c r="E51" s="13">
        <v>2341.9</v>
      </c>
      <c r="F51" s="13">
        <v>0</v>
      </c>
      <c r="G51" s="13">
        <v>0</v>
      </c>
      <c r="H51" s="13">
        <v>0</v>
      </c>
      <c r="I51" s="14" t="s">
        <v>7</v>
      </c>
    </row>
    <row r="52" spans="1:12" ht="20.25" x14ac:dyDescent="0.25">
      <c r="A52" s="33">
        <v>42</v>
      </c>
      <c r="B52" s="19" t="s">
        <v>1</v>
      </c>
      <c r="C52" s="13">
        <f t="shared" si="4"/>
        <v>218.2</v>
      </c>
      <c r="D52" s="13">
        <v>95</v>
      </c>
      <c r="E52" s="13">
        <v>123.2</v>
      </c>
      <c r="F52" s="13">
        <v>0</v>
      </c>
      <c r="G52" s="13">
        <v>0</v>
      </c>
      <c r="H52" s="13">
        <v>0</v>
      </c>
      <c r="I52" s="14" t="s">
        <v>7</v>
      </c>
      <c r="J52" s="20"/>
    </row>
    <row r="53" spans="1:12" ht="20.25" x14ac:dyDescent="0.25">
      <c r="A53" s="33">
        <v>43</v>
      </c>
      <c r="B53" s="19" t="s">
        <v>13</v>
      </c>
      <c r="C53" s="13">
        <f t="shared" si="4"/>
        <v>24.900000000000002</v>
      </c>
      <c r="D53" s="13">
        <v>0</v>
      </c>
      <c r="E53" s="13">
        <v>24.900000000000002</v>
      </c>
      <c r="F53" s="13">
        <v>0</v>
      </c>
      <c r="G53" s="13">
        <v>0</v>
      </c>
      <c r="H53" s="13">
        <v>0</v>
      </c>
      <c r="I53" s="14" t="s">
        <v>7</v>
      </c>
      <c r="J53" s="21"/>
    </row>
    <row r="54" spans="1:12" ht="123.75" customHeight="1" x14ac:dyDescent="0.25">
      <c r="A54" s="33">
        <v>44</v>
      </c>
      <c r="B54" s="19" t="s">
        <v>41</v>
      </c>
      <c r="C54" s="13">
        <f t="shared" si="4"/>
        <v>5288.8</v>
      </c>
      <c r="D54" s="13">
        <f>SUM(D55:D57)</f>
        <v>95</v>
      </c>
      <c r="E54" s="13">
        <f t="shared" ref="E54:H54" si="22">E55+E56+E57</f>
        <v>5193.8</v>
      </c>
      <c r="F54" s="13">
        <f t="shared" si="22"/>
        <v>0</v>
      </c>
      <c r="G54" s="13">
        <f t="shared" si="22"/>
        <v>0</v>
      </c>
      <c r="H54" s="13">
        <f t="shared" si="22"/>
        <v>0</v>
      </c>
      <c r="I54" s="14" t="s">
        <v>7</v>
      </c>
    </row>
    <row r="55" spans="1:12" ht="20.25" x14ac:dyDescent="0.25">
      <c r="A55" s="33">
        <v>45</v>
      </c>
      <c r="B55" s="19" t="s">
        <v>2</v>
      </c>
      <c r="C55" s="13">
        <f t="shared" si="4"/>
        <v>4884.8</v>
      </c>
      <c r="D55" s="13">
        <v>0</v>
      </c>
      <c r="E55" s="13">
        <v>4884.8</v>
      </c>
      <c r="F55" s="13">
        <v>0</v>
      </c>
      <c r="G55" s="13">
        <v>0</v>
      </c>
      <c r="H55" s="13">
        <v>0</v>
      </c>
      <c r="I55" s="14" t="s">
        <v>7</v>
      </c>
    </row>
    <row r="56" spans="1:12" ht="20.25" x14ac:dyDescent="0.25">
      <c r="A56" s="33">
        <v>46</v>
      </c>
      <c r="B56" s="19" t="s">
        <v>1</v>
      </c>
      <c r="C56" s="13">
        <f t="shared" si="4"/>
        <v>352.1</v>
      </c>
      <c r="D56" s="13">
        <v>95</v>
      </c>
      <c r="E56" s="13">
        <v>257.10000000000002</v>
      </c>
      <c r="F56" s="13">
        <v>0</v>
      </c>
      <c r="G56" s="13">
        <v>0</v>
      </c>
      <c r="H56" s="13">
        <v>0</v>
      </c>
      <c r="I56" s="14" t="s">
        <v>7</v>
      </c>
      <c r="J56" s="20"/>
    </row>
    <row r="57" spans="1:12" ht="20.25" x14ac:dyDescent="0.25">
      <c r="A57" s="33">
        <v>47</v>
      </c>
      <c r="B57" s="19" t="s">
        <v>13</v>
      </c>
      <c r="C57" s="13">
        <f t="shared" si="4"/>
        <v>51.9</v>
      </c>
      <c r="D57" s="13">
        <v>0</v>
      </c>
      <c r="E57" s="13">
        <v>51.9</v>
      </c>
      <c r="F57" s="13">
        <v>0</v>
      </c>
      <c r="G57" s="13">
        <v>0</v>
      </c>
      <c r="H57" s="13">
        <v>0</v>
      </c>
      <c r="I57" s="14" t="s">
        <v>7</v>
      </c>
      <c r="J57" s="21"/>
    </row>
    <row r="58" spans="1:12" ht="121.5" x14ac:dyDescent="0.25">
      <c r="A58" s="33">
        <v>48</v>
      </c>
      <c r="B58" s="19" t="s">
        <v>25</v>
      </c>
      <c r="C58" s="13">
        <f t="shared" si="4"/>
        <v>3935.4</v>
      </c>
      <c r="D58" s="13">
        <f>SUM(D59:D61)</f>
        <v>95</v>
      </c>
      <c r="E58" s="13">
        <f t="shared" ref="E58:H58" si="23">E59+E60+E61</f>
        <v>3840.4</v>
      </c>
      <c r="F58" s="13">
        <f t="shared" si="23"/>
        <v>0</v>
      </c>
      <c r="G58" s="13">
        <f t="shared" si="23"/>
        <v>0</v>
      </c>
      <c r="H58" s="13">
        <f t="shared" si="23"/>
        <v>0</v>
      </c>
      <c r="I58" s="14" t="s">
        <v>7</v>
      </c>
    </row>
    <row r="59" spans="1:12" ht="20.25" x14ac:dyDescent="0.25">
      <c r="A59" s="33">
        <v>49</v>
      </c>
      <c r="B59" s="19" t="s">
        <v>2</v>
      </c>
      <c r="C59" s="13">
        <f t="shared" si="4"/>
        <v>3611.9</v>
      </c>
      <c r="D59" s="13">
        <v>0</v>
      </c>
      <c r="E59" s="13">
        <v>3611.9</v>
      </c>
      <c r="F59" s="13">
        <v>0</v>
      </c>
      <c r="G59" s="13">
        <v>0</v>
      </c>
      <c r="H59" s="13">
        <v>0</v>
      </c>
      <c r="I59" s="14" t="s">
        <v>7</v>
      </c>
    </row>
    <row r="60" spans="1:12" ht="20.25" x14ac:dyDescent="0.25">
      <c r="A60" s="33">
        <v>50</v>
      </c>
      <c r="B60" s="19" t="s">
        <v>1</v>
      </c>
      <c r="C60" s="13">
        <f t="shared" si="4"/>
        <v>285.10000000000002</v>
      </c>
      <c r="D60" s="13">
        <v>95</v>
      </c>
      <c r="E60" s="13">
        <v>190.1</v>
      </c>
      <c r="F60" s="13">
        <v>0</v>
      </c>
      <c r="G60" s="13">
        <v>0</v>
      </c>
      <c r="H60" s="13">
        <v>0</v>
      </c>
      <c r="I60" s="14" t="s">
        <v>7</v>
      </c>
      <c r="J60" s="20"/>
    </row>
    <row r="61" spans="1:12" ht="20.25" x14ac:dyDescent="0.25">
      <c r="A61" s="33">
        <v>51</v>
      </c>
      <c r="B61" s="19" t="s">
        <v>13</v>
      </c>
      <c r="C61" s="13">
        <f t="shared" si="4"/>
        <v>38.4</v>
      </c>
      <c r="D61" s="13">
        <v>0</v>
      </c>
      <c r="E61" s="13">
        <v>38.4</v>
      </c>
      <c r="F61" s="13">
        <v>0</v>
      </c>
      <c r="G61" s="13">
        <v>0</v>
      </c>
      <c r="H61" s="13">
        <v>0</v>
      </c>
      <c r="I61" s="14" t="s">
        <v>7</v>
      </c>
      <c r="J61" s="21"/>
    </row>
    <row r="62" spans="1:12" ht="101.25" x14ac:dyDescent="0.25">
      <c r="A62" s="33">
        <v>52</v>
      </c>
      <c r="B62" s="19" t="s">
        <v>21</v>
      </c>
      <c r="C62" s="13">
        <f t="shared" si="4"/>
        <v>5495.1</v>
      </c>
      <c r="D62" s="13">
        <f>SUM(D63:D65)</f>
        <v>0</v>
      </c>
      <c r="E62" s="13">
        <f t="shared" ref="E62:H62" si="24">E63+E64+E65</f>
        <v>5495.1</v>
      </c>
      <c r="F62" s="13">
        <f t="shared" si="24"/>
        <v>0</v>
      </c>
      <c r="G62" s="13">
        <f t="shared" si="24"/>
        <v>0</v>
      </c>
      <c r="H62" s="13">
        <f t="shared" si="24"/>
        <v>0</v>
      </c>
      <c r="I62" s="14" t="s">
        <v>7</v>
      </c>
      <c r="K62" s="17"/>
    </row>
    <row r="63" spans="1:12" ht="20.25" x14ac:dyDescent="0.25">
      <c r="A63" s="33">
        <v>53</v>
      </c>
      <c r="B63" s="19" t="s">
        <v>2</v>
      </c>
      <c r="C63" s="13">
        <f t="shared" si="4"/>
        <v>5168.1000000000004</v>
      </c>
      <c r="D63" s="13">
        <v>0</v>
      </c>
      <c r="E63" s="13">
        <v>5168.1000000000004</v>
      </c>
      <c r="F63" s="13">
        <v>0</v>
      </c>
      <c r="G63" s="13">
        <v>0</v>
      </c>
      <c r="H63" s="13">
        <v>0</v>
      </c>
      <c r="I63" s="14" t="s">
        <v>7</v>
      </c>
    </row>
    <row r="64" spans="1:12" ht="20.25" x14ac:dyDescent="0.25">
      <c r="A64" s="33">
        <v>54</v>
      </c>
      <c r="B64" s="19" t="s">
        <v>1</v>
      </c>
      <c r="C64" s="13">
        <f t="shared" si="4"/>
        <v>272</v>
      </c>
      <c r="D64" s="13">
        <v>0</v>
      </c>
      <c r="E64" s="13">
        <v>272</v>
      </c>
      <c r="F64" s="13">
        <v>0</v>
      </c>
      <c r="G64" s="13">
        <v>0</v>
      </c>
      <c r="H64" s="13">
        <v>0</v>
      </c>
      <c r="I64" s="14" t="s">
        <v>7</v>
      </c>
      <c r="J64" s="20"/>
      <c r="L64" s="17"/>
    </row>
    <row r="65" spans="1:10" ht="20.25" x14ac:dyDescent="0.25">
      <c r="A65" s="33">
        <v>55</v>
      </c>
      <c r="B65" s="19" t="s">
        <v>13</v>
      </c>
      <c r="C65" s="13">
        <f t="shared" si="4"/>
        <v>55</v>
      </c>
      <c r="D65" s="13">
        <v>0</v>
      </c>
      <c r="E65" s="13">
        <v>55</v>
      </c>
      <c r="F65" s="13">
        <v>0</v>
      </c>
      <c r="G65" s="13">
        <v>0</v>
      </c>
      <c r="H65" s="13">
        <v>0</v>
      </c>
      <c r="I65" s="14"/>
      <c r="J65" s="21"/>
    </row>
    <row r="66" spans="1:10" ht="102" customHeight="1" x14ac:dyDescent="0.25">
      <c r="A66" s="33">
        <v>56</v>
      </c>
      <c r="B66" s="19" t="s">
        <v>26</v>
      </c>
      <c r="C66" s="13">
        <f t="shared" si="4"/>
        <v>2764.8</v>
      </c>
      <c r="D66" s="13">
        <f>SUM(D67:D69)</f>
        <v>0</v>
      </c>
      <c r="E66" s="13">
        <f>E67+E68+E69</f>
        <v>2764.8</v>
      </c>
      <c r="F66" s="13">
        <f t="shared" ref="F66:H66" si="25">F67+F68+F69</f>
        <v>0</v>
      </c>
      <c r="G66" s="13">
        <f t="shared" si="25"/>
        <v>0</v>
      </c>
      <c r="H66" s="13">
        <f t="shared" si="25"/>
        <v>0</v>
      </c>
      <c r="I66" s="14" t="s">
        <v>7</v>
      </c>
    </row>
    <row r="67" spans="1:10" ht="20.25" x14ac:dyDescent="0.25">
      <c r="A67" s="33">
        <v>57</v>
      </c>
      <c r="B67" s="19" t="s">
        <v>2</v>
      </c>
      <c r="C67" s="13">
        <f t="shared" si="4"/>
        <v>2600.3000000000002</v>
      </c>
      <c r="D67" s="13">
        <v>0</v>
      </c>
      <c r="E67" s="13">
        <v>2600.3000000000002</v>
      </c>
      <c r="F67" s="13">
        <v>0</v>
      </c>
      <c r="G67" s="13">
        <v>0</v>
      </c>
      <c r="H67" s="13">
        <v>0</v>
      </c>
      <c r="I67" s="14" t="s">
        <v>7</v>
      </c>
    </row>
    <row r="68" spans="1:10" ht="20.25" x14ac:dyDescent="0.25">
      <c r="A68" s="33">
        <v>58</v>
      </c>
      <c r="B68" s="19" t="s">
        <v>1</v>
      </c>
      <c r="C68" s="13">
        <f t="shared" si="4"/>
        <v>136.9</v>
      </c>
      <c r="D68" s="13">
        <v>0</v>
      </c>
      <c r="E68" s="13">
        <v>136.9</v>
      </c>
      <c r="F68" s="13">
        <v>0</v>
      </c>
      <c r="G68" s="13">
        <v>0</v>
      </c>
      <c r="H68" s="13">
        <v>0</v>
      </c>
      <c r="I68" s="14" t="s">
        <v>7</v>
      </c>
      <c r="J68" s="20"/>
    </row>
    <row r="69" spans="1:10" ht="20.25" x14ac:dyDescent="0.25">
      <c r="A69" s="33">
        <v>59</v>
      </c>
      <c r="B69" s="19" t="s">
        <v>13</v>
      </c>
      <c r="C69" s="13">
        <f t="shared" si="4"/>
        <v>27.6</v>
      </c>
      <c r="D69" s="13">
        <v>0</v>
      </c>
      <c r="E69" s="13">
        <v>27.6</v>
      </c>
      <c r="F69" s="13">
        <v>0</v>
      </c>
      <c r="G69" s="13">
        <v>0</v>
      </c>
      <c r="H69" s="13">
        <v>0</v>
      </c>
      <c r="I69" s="14"/>
      <c r="J69" s="21"/>
    </row>
    <row r="70" spans="1:10" ht="105" customHeight="1" x14ac:dyDescent="0.25">
      <c r="A70" s="33">
        <v>60</v>
      </c>
      <c r="B70" s="19" t="s">
        <v>36</v>
      </c>
      <c r="C70" s="13">
        <f t="shared" si="4"/>
        <v>6140.7999999999993</v>
      </c>
      <c r="D70" s="13">
        <f>SUM(D71:D73)</f>
        <v>0</v>
      </c>
      <c r="E70" s="13">
        <f t="shared" ref="E70:H70" si="26">E71+E72+E73</f>
        <v>6140.7999999999993</v>
      </c>
      <c r="F70" s="13">
        <f t="shared" si="26"/>
        <v>0</v>
      </c>
      <c r="G70" s="13">
        <f t="shared" si="26"/>
        <v>0</v>
      </c>
      <c r="H70" s="13">
        <f t="shared" si="26"/>
        <v>0</v>
      </c>
      <c r="I70" s="14" t="s">
        <v>7</v>
      </c>
    </row>
    <row r="71" spans="1:10" ht="20.25" x14ac:dyDescent="0.25">
      <c r="A71" s="33">
        <v>61</v>
      </c>
      <c r="B71" s="19" t="s">
        <v>2</v>
      </c>
      <c r="C71" s="13">
        <f t="shared" si="4"/>
        <v>5775.4</v>
      </c>
      <c r="D71" s="13">
        <v>0</v>
      </c>
      <c r="E71" s="13">
        <v>5775.4</v>
      </c>
      <c r="F71" s="13">
        <v>0</v>
      </c>
      <c r="G71" s="13">
        <v>0</v>
      </c>
      <c r="H71" s="13">
        <v>0</v>
      </c>
      <c r="I71" s="14" t="s">
        <v>7</v>
      </c>
    </row>
    <row r="72" spans="1:10" ht="20.25" x14ac:dyDescent="0.25">
      <c r="A72" s="33">
        <v>62</v>
      </c>
      <c r="B72" s="19" t="s">
        <v>1</v>
      </c>
      <c r="C72" s="13">
        <f t="shared" si="4"/>
        <v>304</v>
      </c>
      <c r="D72" s="13">
        <v>0</v>
      </c>
      <c r="E72" s="13">
        <v>304</v>
      </c>
      <c r="F72" s="13">
        <v>0</v>
      </c>
      <c r="G72" s="13">
        <v>0</v>
      </c>
      <c r="H72" s="13">
        <v>0</v>
      </c>
      <c r="I72" s="14" t="s">
        <v>7</v>
      </c>
      <c r="J72" s="20"/>
    </row>
    <row r="73" spans="1:10" ht="20.25" x14ac:dyDescent="0.25">
      <c r="A73" s="33">
        <v>63</v>
      </c>
      <c r="B73" s="19" t="s">
        <v>13</v>
      </c>
      <c r="C73" s="13">
        <f t="shared" si="4"/>
        <v>61.4</v>
      </c>
      <c r="D73" s="13">
        <v>0</v>
      </c>
      <c r="E73" s="13">
        <v>61.4</v>
      </c>
      <c r="F73" s="13">
        <v>0</v>
      </c>
      <c r="G73" s="13">
        <v>0</v>
      </c>
      <c r="H73" s="13">
        <v>0</v>
      </c>
      <c r="I73" s="14"/>
      <c r="J73" s="21"/>
    </row>
    <row r="74" spans="1:10" ht="83.25" customHeight="1" x14ac:dyDescent="0.25">
      <c r="A74" s="33">
        <v>64</v>
      </c>
      <c r="B74" s="19" t="s">
        <v>52</v>
      </c>
      <c r="C74" s="13">
        <f t="shared" si="4"/>
        <v>4700</v>
      </c>
      <c r="D74" s="13">
        <f>SUM(D75:D77)</f>
        <v>0</v>
      </c>
      <c r="E74" s="13">
        <f t="shared" ref="E74:H74" si="27">E75+E76+E77</f>
        <v>0</v>
      </c>
      <c r="F74" s="13">
        <f t="shared" si="27"/>
        <v>4700</v>
      </c>
      <c r="G74" s="13">
        <f t="shared" si="27"/>
        <v>0</v>
      </c>
      <c r="H74" s="13">
        <f t="shared" si="27"/>
        <v>0</v>
      </c>
      <c r="I74" s="14" t="s">
        <v>7</v>
      </c>
    </row>
    <row r="75" spans="1:10" ht="20.25" x14ac:dyDescent="0.25">
      <c r="A75" s="33">
        <v>65</v>
      </c>
      <c r="B75" s="19" t="s">
        <v>2</v>
      </c>
      <c r="C75" s="13">
        <f t="shared" si="4"/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 t="s">
        <v>7</v>
      </c>
    </row>
    <row r="76" spans="1:10" ht="20.25" x14ac:dyDescent="0.25">
      <c r="A76" s="33">
        <v>66</v>
      </c>
      <c r="B76" s="19" t="s">
        <v>1</v>
      </c>
      <c r="C76" s="13">
        <f t="shared" si="4"/>
        <v>4700</v>
      </c>
      <c r="D76" s="13">
        <v>0</v>
      </c>
      <c r="E76" s="13">
        <v>0</v>
      </c>
      <c r="F76" s="13">
        <v>4700</v>
      </c>
      <c r="G76" s="13">
        <v>0</v>
      </c>
      <c r="H76" s="13">
        <v>0</v>
      </c>
      <c r="I76" s="14" t="s">
        <v>7</v>
      </c>
    </row>
    <row r="77" spans="1:10" ht="20.25" x14ac:dyDescent="0.25">
      <c r="A77" s="33">
        <v>67</v>
      </c>
      <c r="B77" s="19" t="s">
        <v>13</v>
      </c>
      <c r="C77" s="13">
        <f t="shared" si="4"/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/>
    </row>
    <row r="78" spans="1:10" ht="102" customHeight="1" x14ac:dyDescent="0.25">
      <c r="A78" s="33">
        <v>68</v>
      </c>
      <c r="B78" s="19" t="s">
        <v>44</v>
      </c>
      <c r="C78" s="13">
        <f t="shared" si="4"/>
        <v>4700</v>
      </c>
      <c r="D78" s="13">
        <f>SUM(D79:D81)</f>
        <v>0</v>
      </c>
      <c r="E78" s="13">
        <f t="shared" ref="E78:H78" si="28">E79+E80+E81</f>
        <v>0</v>
      </c>
      <c r="F78" s="13">
        <f t="shared" si="28"/>
        <v>0</v>
      </c>
      <c r="G78" s="13">
        <f t="shared" si="28"/>
        <v>4700</v>
      </c>
      <c r="H78" s="13">
        <f t="shared" si="28"/>
        <v>0</v>
      </c>
      <c r="I78" s="14" t="s">
        <v>7</v>
      </c>
    </row>
    <row r="79" spans="1:10" ht="20.25" x14ac:dyDescent="0.25">
      <c r="A79" s="33">
        <v>69</v>
      </c>
      <c r="B79" s="19" t="s">
        <v>2</v>
      </c>
      <c r="C79" s="13">
        <f t="shared" si="4"/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 t="s">
        <v>7</v>
      </c>
    </row>
    <row r="80" spans="1:10" ht="20.25" x14ac:dyDescent="0.25">
      <c r="A80" s="33">
        <v>70</v>
      </c>
      <c r="B80" s="19" t="s">
        <v>1</v>
      </c>
      <c r="C80" s="13">
        <f t="shared" si="4"/>
        <v>4700</v>
      </c>
      <c r="D80" s="13">
        <v>0</v>
      </c>
      <c r="E80" s="13">
        <v>0</v>
      </c>
      <c r="F80" s="13">
        <v>0</v>
      </c>
      <c r="G80" s="13">
        <v>4700</v>
      </c>
      <c r="H80" s="13">
        <v>0</v>
      </c>
      <c r="I80" s="14" t="s">
        <v>7</v>
      </c>
    </row>
    <row r="81" spans="1:9" ht="20.25" x14ac:dyDescent="0.25">
      <c r="A81" s="33">
        <v>71</v>
      </c>
      <c r="B81" s="19" t="s">
        <v>13</v>
      </c>
      <c r="C81" s="13">
        <f t="shared" si="4"/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/>
    </row>
    <row r="82" spans="1:9" ht="101.25" customHeight="1" x14ac:dyDescent="0.25">
      <c r="A82" s="33">
        <v>72</v>
      </c>
      <c r="B82" s="19" t="s">
        <v>27</v>
      </c>
      <c r="C82" s="13">
        <f t="shared" si="4"/>
        <v>1500</v>
      </c>
      <c r="D82" s="13">
        <f>SUM(D83:D85)</f>
        <v>0</v>
      </c>
      <c r="E82" s="13">
        <f t="shared" ref="E82:H82" si="29">E83+E84+E85</f>
        <v>0</v>
      </c>
      <c r="F82" s="13">
        <f t="shared" si="29"/>
        <v>0</v>
      </c>
      <c r="G82" s="13">
        <f t="shared" si="29"/>
        <v>1500</v>
      </c>
      <c r="H82" s="13">
        <f t="shared" si="29"/>
        <v>0</v>
      </c>
      <c r="I82" s="14" t="s">
        <v>7</v>
      </c>
    </row>
    <row r="83" spans="1:9" ht="20.25" x14ac:dyDescent="0.25">
      <c r="A83" s="33">
        <v>73</v>
      </c>
      <c r="B83" s="19" t="s">
        <v>2</v>
      </c>
      <c r="C83" s="13">
        <f t="shared" si="4"/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 t="s">
        <v>7</v>
      </c>
    </row>
    <row r="84" spans="1:9" ht="20.25" x14ac:dyDescent="0.25">
      <c r="A84" s="33">
        <v>74</v>
      </c>
      <c r="B84" s="19" t="s">
        <v>1</v>
      </c>
      <c r="C84" s="13">
        <f t="shared" si="4"/>
        <v>1500</v>
      </c>
      <c r="D84" s="13">
        <v>0</v>
      </c>
      <c r="E84" s="13">
        <v>0</v>
      </c>
      <c r="F84" s="13">
        <v>0</v>
      </c>
      <c r="G84" s="13">
        <v>1500</v>
      </c>
      <c r="H84" s="13">
        <v>0</v>
      </c>
      <c r="I84" s="14" t="s">
        <v>7</v>
      </c>
    </row>
    <row r="85" spans="1:9" ht="20.25" x14ac:dyDescent="0.25">
      <c r="A85" s="33">
        <v>75</v>
      </c>
      <c r="B85" s="19" t="s">
        <v>13</v>
      </c>
      <c r="C85" s="13">
        <f t="shared" si="4"/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4"/>
    </row>
    <row r="86" spans="1:9" ht="101.25" customHeight="1" x14ac:dyDescent="0.25">
      <c r="A86" s="33">
        <v>76</v>
      </c>
      <c r="B86" s="19" t="s">
        <v>58</v>
      </c>
      <c r="C86" s="13">
        <f t="shared" ref="C86:C141" si="30">D86+E86+F86+G86+H86</f>
        <v>1500</v>
      </c>
      <c r="D86" s="13">
        <f>SUM(D87:D89)</f>
        <v>0</v>
      </c>
      <c r="E86" s="13">
        <f t="shared" ref="E86:H86" si="31">E87+E88+E89</f>
        <v>0</v>
      </c>
      <c r="F86" s="13">
        <f t="shared" si="31"/>
        <v>0</v>
      </c>
      <c r="G86" s="13">
        <f t="shared" si="31"/>
        <v>1500</v>
      </c>
      <c r="H86" s="13">
        <f t="shared" si="31"/>
        <v>0</v>
      </c>
      <c r="I86" s="14" t="s">
        <v>7</v>
      </c>
    </row>
    <row r="87" spans="1:9" ht="20.25" x14ac:dyDescent="0.25">
      <c r="A87" s="33">
        <v>77</v>
      </c>
      <c r="B87" s="19" t="s">
        <v>2</v>
      </c>
      <c r="C87" s="13">
        <f t="shared" si="30"/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4" t="s">
        <v>7</v>
      </c>
    </row>
    <row r="88" spans="1:9" ht="20.25" x14ac:dyDescent="0.25">
      <c r="A88" s="33">
        <v>78</v>
      </c>
      <c r="B88" s="19" t="s">
        <v>1</v>
      </c>
      <c r="C88" s="13">
        <f t="shared" si="30"/>
        <v>1500</v>
      </c>
      <c r="D88" s="13">
        <v>0</v>
      </c>
      <c r="E88" s="13">
        <v>0</v>
      </c>
      <c r="F88" s="13">
        <v>0</v>
      </c>
      <c r="G88" s="13">
        <v>1500</v>
      </c>
      <c r="H88" s="13">
        <v>0</v>
      </c>
      <c r="I88" s="14" t="s">
        <v>7</v>
      </c>
    </row>
    <row r="89" spans="1:9" ht="20.25" x14ac:dyDescent="0.25">
      <c r="A89" s="33">
        <v>79</v>
      </c>
      <c r="B89" s="19" t="s">
        <v>13</v>
      </c>
      <c r="C89" s="13">
        <f t="shared" si="30"/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4"/>
    </row>
    <row r="90" spans="1:9" ht="102" customHeight="1" x14ac:dyDescent="0.25">
      <c r="A90" s="33">
        <v>80</v>
      </c>
      <c r="B90" s="19" t="s">
        <v>59</v>
      </c>
      <c r="C90" s="13">
        <f t="shared" si="30"/>
        <v>2550</v>
      </c>
      <c r="D90" s="13">
        <f>SUM(D91:D93)</f>
        <v>0</v>
      </c>
      <c r="E90" s="13">
        <f t="shared" ref="E90:H90" si="32">E91+E92+E93</f>
        <v>0</v>
      </c>
      <c r="F90" s="13">
        <f t="shared" si="32"/>
        <v>0</v>
      </c>
      <c r="G90" s="13">
        <f t="shared" si="32"/>
        <v>2550</v>
      </c>
      <c r="H90" s="13">
        <f t="shared" si="32"/>
        <v>0</v>
      </c>
      <c r="I90" s="14" t="s">
        <v>7</v>
      </c>
    </row>
    <row r="91" spans="1:9" ht="20.25" x14ac:dyDescent="0.25">
      <c r="A91" s="33">
        <v>81</v>
      </c>
      <c r="B91" s="19" t="s">
        <v>2</v>
      </c>
      <c r="C91" s="13">
        <f t="shared" si="30"/>
        <v>0</v>
      </c>
      <c r="D91" s="13">
        <v>0</v>
      </c>
      <c r="E91" s="13">
        <v>0</v>
      </c>
      <c r="F91" s="13">
        <v>0</v>
      </c>
      <c r="G91" s="13"/>
      <c r="H91" s="13">
        <v>0</v>
      </c>
      <c r="I91" s="14" t="s">
        <v>7</v>
      </c>
    </row>
    <row r="92" spans="1:9" ht="20.25" x14ac:dyDescent="0.25">
      <c r="A92" s="33">
        <v>82</v>
      </c>
      <c r="B92" s="19" t="s">
        <v>1</v>
      </c>
      <c r="C92" s="13">
        <f t="shared" si="30"/>
        <v>2550</v>
      </c>
      <c r="D92" s="13">
        <v>0</v>
      </c>
      <c r="E92" s="13">
        <v>0</v>
      </c>
      <c r="F92" s="13">
        <v>0</v>
      </c>
      <c r="G92" s="13">
        <v>2550</v>
      </c>
      <c r="H92" s="13">
        <v>0</v>
      </c>
      <c r="I92" s="14" t="s">
        <v>7</v>
      </c>
    </row>
    <row r="93" spans="1:9" ht="20.25" x14ac:dyDescent="0.25">
      <c r="A93" s="33">
        <v>83</v>
      </c>
      <c r="B93" s="19" t="s">
        <v>13</v>
      </c>
      <c r="C93" s="13">
        <f t="shared" si="30"/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4"/>
    </row>
    <row r="94" spans="1:9" ht="103.5" customHeight="1" x14ac:dyDescent="0.25">
      <c r="A94" s="33">
        <v>84</v>
      </c>
      <c r="B94" s="19" t="s">
        <v>60</v>
      </c>
      <c r="C94" s="13">
        <f t="shared" si="30"/>
        <v>2400</v>
      </c>
      <c r="D94" s="13">
        <f>SUM(D95:D97)</f>
        <v>0</v>
      </c>
      <c r="E94" s="13">
        <f t="shared" ref="E94:H94" si="33">E95+E96+E97</f>
        <v>0</v>
      </c>
      <c r="F94" s="13">
        <f t="shared" si="33"/>
        <v>0</v>
      </c>
      <c r="G94" s="13">
        <f t="shared" si="33"/>
        <v>2400</v>
      </c>
      <c r="H94" s="13">
        <f t="shared" si="33"/>
        <v>0</v>
      </c>
      <c r="I94" s="14" t="s">
        <v>7</v>
      </c>
    </row>
    <row r="95" spans="1:9" ht="20.25" x14ac:dyDescent="0.25">
      <c r="A95" s="33">
        <v>85</v>
      </c>
      <c r="B95" s="19" t="s">
        <v>2</v>
      </c>
      <c r="C95" s="13">
        <f t="shared" si="30"/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4" t="s">
        <v>7</v>
      </c>
    </row>
    <row r="96" spans="1:9" ht="20.25" x14ac:dyDescent="0.25">
      <c r="A96" s="33">
        <v>86</v>
      </c>
      <c r="B96" s="19" t="s">
        <v>1</v>
      </c>
      <c r="C96" s="13">
        <f t="shared" si="30"/>
        <v>2400</v>
      </c>
      <c r="D96" s="13">
        <v>0</v>
      </c>
      <c r="E96" s="13">
        <v>0</v>
      </c>
      <c r="F96" s="13">
        <v>0</v>
      </c>
      <c r="G96" s="13">
        <v>2400</v>
      </c>
      <c r="H96" s="13">
        <v>0</v>
      </c>
      <c r="I96" s="14" t="s">
        <v>7</v>
      </c>
    </row>
    <row r="97" spans="1:9" ht="20.25" x14ac:dyDescent="0.25">
      <c r="A97" s="33">
        <v>87</v>
      </c>
      <c r="B97" s="19" t="s">
        <v>13</v>
      </c>
      <c r="C97" s="13">
        <f t="shared" si="30"/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4"/>
    </row>
    <row r="98" spans="1:9" ht="103.5" customHeight="1" x14ac:dyDescent="0.25">
      <c r="A98" s="33">
        <v>88</v>
      </c>
      <c r="B98" s="19" t="s">
        <v>61</v>
      </c>
      <c r="C98" s="13">
        <f t="shared" si="30"/>
        <v>1500</v>
      </c>
      <c r="D98" s="13">
        <f>SUM(D99:D101)</f>
        <v>0</v>
      </c>
      <c r="E98" s="13">
        <f t="shared" ref="E98:H98" si="34">E99+E100+E101</f>
        <v>0</v>
      </c>
      <c r="F98" s="13">
        <f t="shared" si="34"/>
        <v>0</v>
      </c>
      <c r="G98" s="13">
        <f t="shared" si="34"/>
        <v>1500</v>
      </c>
      <c r="H98" s="13">
        <f t="shared" si="34"/>
        <v>0</v>
      </c>
      <c r="I98" s="14" t="s">
        <v>7</v>
      </c>
    </row>
    <row r="99" spans="1:9" ht="20.25" x14ac:dyDescent="0.25">
      <c r="A99" s="33">
        <v>89</v>
      </c>
      <c r="B99" s="19" t="s">
        <v>2</v>
      </c>
      <c r="C99" s="13">
        <f t="shared" si="30"/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4" t="s">
        <v>7</v>
      </c>
    </row>
    <row r="100" spans="1:9" ht="20.25" x14ac:dyDescent="0.25">
      <c r="A100" s="33">
        <v>90</v>
      </c>
      <c r="B100" s="19" t="s">
        <v>1</v>
      </c>
      <c r="C100" s="13">
        <f t="shared" si="30"/>
        <v>1500</v>
      </c>
      <c r="D100" s="13">
        <v>0</v>
      </c>
      <c r="E100" s="13">
        <v>0</v>
      </c>
      <c r="F100" s="13">
        <v>0</v>
      </c>
      <c r="G100" s="13">
        <v>1500</v>
      </c>
      <c r="H100" s="13">
        <v>0</v>
      </c>
      <c r="I100" s="14" t="s">
        <v>7</v>
      </c>
    </row>
    <row r="101" spans="1:9" ht="20.25" x14ac:dyDescent="0.25">
      <c r="A101" s="33">
        <v>91</v>
      </c>
      <c r="B101" s="19" t="s">
        <v>13</v>
      </c>
      <c r="C101" s="13">
        <f t="shared" si="30"/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4"/>
    </row>
    <row r="102" spans="1:9" ht="101.25" customHeight="1" x14ac:dyDescent="0.25">
      <c r="A102" s="33">
        <v>92</v>
      </c>
      <c r="B102" s="19" t="s">
        <v>62</v>
      </c>
      <c r="C102" s="13">
        <f t="shared" si="30"/>
        <v>4500</v>
      </c>
      <c r="D102" s="13">
        <f>SUM(D103:D105)</f>
        <v>0</v>
      </c>
      <c r="E102" s="13">
        <f t="shared" ref="E102:H102" si="35">E103+E104+E105</f>
        <v>0</v>
      </c>
      <c r="F102" s="13">
        <f t="shared" si="35"/>
        <v>0</v>
      </c>
      <c r="G102" s="13">
        <f t="shared" si="35"/>
        <v>0</v>
      </c>
      <c r="H102" s="13">
        <f t="shared" si="35"/>
        <v>4500</v>
      </c>
      <c r="I102" s="14" t="s">
        <v>7</v>
      </c>
    </row>
    <row r="103" spans="1:9" ht="20.25" x14ac:dyDescent="0.25">
      <c r="A103" s="33">
        <v>93</v>
      </c>
      <c r="B103" s="19" t="s">
        <v>2</v>
      </c>
      <c r="C103" s="13">
        <f t="shared" si="30"/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4" t="s">
        <v>7</v>
      </c>
    </row>
    <row r="104" spans="1:9" ht="20.25" x14ac:dyDescent="0.25">
      <c r="A104" s="33">
        <v>94</v>
      </c>
      <c r="B104" s="19" t="s">
        <v>1</v>
      </c>
      <c r="C104" s="13">
        <f t="shared" si="30"/>
        <v>4500</v>
      </c>
      <c r="D104" s="13">
        <v>0</v>
      </c>
      <c r="E104" s="13">
        <v>0</v>
      </c>
      <c r="F104" s="13">
        <v>0</v>
      </c>
      <c r="G104" s="13">
        <v>0</v>
      </c>
      <c r="H104" s="13">
        <v>4500</v>
      </c>
      <c r="I104" s="14" t="s">
        <v>7</v>
      </c>
    </row>
    <row r="105" spans="1:9" ht="20.25" x14ac:dyDescent="0.25">
      <c r="A105" s="33">
        <v>95</v>
      </c>
      <c r="B105" s="19" t="s">
        <v>13</v>
      </c>
      <c r="C105" s="13">
        <f t="shared" si="30"/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4"/>
    </row>
    <row r="106" spans="1:9" ht="105.75" customHeight="1" x14ac:dyDescent="0.25">
      <c r="A106" s="33">
        <v>96</v>
      </c>
      <c r="B106" s="19" t="s">
        <v>63</v>
      </c>
      <c r="C106" s="13">
        <f t="shared" si="30"/>
        <v>4500</v>
      </c>
      <c r="D106" s="13">
        <f>SUM(D107:D109)</f>
        <v>0</v>
      </c>
      <c r="E106" s="13">
        <f t="shared" ref="E106:H106" si="36">E107+E108+E109</f>
        <v>0</v>
      </c>
      <c r="F106" s="13">
        <f t="shared" si="36"/>
        <v>0</v>
      </c>
      <c r="G106" s="13">
        <f t="shared" si="36"/>
        <v>0</v>
      </c>
      <c r="H106" s="13">
        <f t="shared" si="36"/>
        <v>4500</v>
      </c>
      <c r="I106" s="14" t="s">
        <v>7</v>
      </c>
    </row>
    <row r="107" spans="1:9" ht="20.25" x14ac:dyDescent="0.25">
      <c r="A107" s="33">
        <v>97</v>
      </c>
      <c r="B107" s="19" t="s">
        <v>2</v>
      </c>
      <c r="C107" s="13">
        <f t="shared" si="30"/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4" t="s">
        <v>7</v>
      </c>
    </row>
    <row r="108" spans="1:9" ht="20.25" x14ac:dyDescent="0.25">
      <c r="A108" s="33">
        <v>98</v>
      </c>
      <c r="B108" s="19" t="s">
        <v>1</v>
      </c>
      <c r="C108" s="13">
        <f t="shared" si="30"/>
        <v>4500</v>
      </c>
      <c r="D108" s="13">
        <v>0</v>
      </c>
      <c r="E108" s="13">
        <v>0</v>
      </c>
      <c r="F108" s="13">
        <v>0</v>
      </c>
      <c r="G108" s="13">
        <v>0</v>
      </c>
      <c r="H108" s="13">
        <v>4500</v>
      </c>
      <c r="I108" s="14" t="s">
        <v>7</v>
      </c>
    </row>
    <row r="109" spans="1:9" ht="20.25" x14ac:dyDescent="0.25">
      <c r="A109" s="33">
        <v>99</v>
      </c>
      <c r="B109" s="19" t="s">
        <v>13</v>
      </c>
      <c r="C109" s="13">
        <f t="shared" si="30"/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4"/>
    </row>
    <row r="110" spans="1:9" ht="101.25" x14ac:dyDescent="0.25">
      <c r="A110" s="33">
        <v>100</v>
      </c>
      <c r="B110" s="19" t="s">
        <v>64</v>
      </c>
      <c r="C110" s="13">
        <f t="shared" si="30"/>
        <v>1200</v>
      </c>
      <c r="D110" s="13">
        <f>SUM(D111:D113)</f>
        <v>0</v>
      </c>
      <c r="E110" s="13">
        <f t="shared" ref="E110:H110" si="37">E111+E112+E113</f>
        <v>0</v>
      </c>
      <c r="F110" s="13">
        <f t="shared" si="37"/>
        <v>0</v>
      </c>
      <c r="G110" s="13">
        <f t="shared" si="37"/>
        <v>0</v>
      </c>
      <c r="H110" s="13">
        <f t="shared" si="37"/>
        <v>1200</v>
      </c>
      <c r="I110" s="14" t="s">
        <v>7</v>
      </c>
    </row>
    <row r="111" spans="1:9" ht="20.25" x14ac:dyDescent="0.25">
      <c r="A111" s="33">
        <v>101</v>
      </c>
      <c r="B111" s="19" t="s">
        <v>2</v>
      </c>
      <c r="C111" s="13">
        <f t="shared" si="30"/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4" t="s">
        <v>7</v>
      </c>
    </row>
    <row r="112" spans="1:9" ht="20.25" x14ac:dyDescent="0.25">
      <c r="A112" s="33">
        <v>102</v>
      </c>
      <c r="B112" s="19" t="s">
        <v>1</v>
      </c>
      <c r="C112" s="13">
        <f t="shared" si="30"/>
        <v>1200</v>
      </c>
      <c r="D112" s="13">
        <v>0</v>
      </c>
      <c r="E112" s="13">
        <v>0</v>
      </c>
      <c r="F112" s="13">
        <v>0</v>
      </c>
      <c r="G112" s="13">
        <v>0</v>
      </c>
      <c r="H112" s="13">
        <v>1200</v>
      </c>
      <c r="I112" s="14" t="s">
        <v>7</v>
      </c>
    </row>
    <row r="113" spans="1:9" ht="20.25" x14ac:dyDescent="0.25">
      <c r="A113" s="33">
        <v>103</v>
      </c>
      <c r="B113" s="19" t="s">
        <v>13</v>
      </c>
      <c r="C113" s="13">
        <f t="shared" si="30"/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4" t="s">
        <v>7</v>
      </c>
    </row>
    <row r="114" spans="1:9" ht="103.5" customHeight="1" x14ac:dyDescent="0.25">
      <c r="A114" s="33">
        <v>104</v>
      </c>
      <c r="B114" s="19" t="s">
        <v>65</v>
      </c>
      <c r="C114" s="13">
        <f t="shared" si="30"/>
        <v>2500</v>
      </c>
      <c r="D114" s="13">
        <f>SUM(D115:D117)</f>
        <v>0</v>
      </c>
      <c r="E114" s="13">
        <f t="shared" ref="E114:H114" si="38">E115+E116+E117</f>
        <v>0</v>
      </c>
      <c r="F114" s="13">
        <f t="shared" si="38"/>
        <v>0</v>
      </c>
      <c r="G114" s="13">
        <f t="shared" si="38"/>
        <v>0</v>
      </c>
      <c r="H114" s="13">
        <f t="shared" si="38"/>
        <v>2500</v>
      </c>
      <c r="I114" s="14" t="s">
        <v>7</v>
      </c>
    </row>
    <row r="115" spans="1:9" ht="20.25" x14ac:dyDescent="0.25">
      <c r="A115" s="33">
        <v>105</v>
      </c>
      <c r="B115" s="19" t="s">
        <v>2</v>
      </c>
      <c r="C115" s="13">
        <f t="shared" si="30"/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4" t="s">
        <v>7</v>
      </c>
    </row>
    <row r="116" spans="1:9" ht="20.25" x14ac:dyDescent="0.25">
      <c r="A116" s="33">
        <v>106</v>
      </c>
      <c r="B116" s="19" t="s">
        <v>1</v>
      </c>
      <c r="C116" s="13">
        <f t="shared" si="30"/>
        <v>2500</v>
      </c>
      <c r="D116" s="13">
        <v>0</v>
      </c>
      <c r="E116" s="13">
        <v>0</v>
      </c>
      <c r="F116" s="13">
        <v>0</v>
      </c>
      <c r="G116" s="13">
        <v>0</v>
      </c>
      <c r="H116" s="13">
        <v>2500</v>
      </c>
      <c r="I116" s="14" t="s">
        <v>7</v>
      </c>
    </row>
    <row r="117" spans="1:9" ht="20.25" x14ac:dyDescent="0.25">
      <c r="A117" s="33">
        <v>107</v>
      </c>
      <c r="B117" s="19" t="s">
        <v>13</v>
      </c>
      <c r="C117" s="13">
        <f t="shared" si="30"/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4" t="s">
        <v>7</v>
      </c>
    </row>
    <row r="118" spans="1:9" ht="102" customHeight="1" x14ac:dyDescent="0.25">
      <c r="A118" s="33">
        <v>108</v>
      </c>
      <c r="B118" s="19" t="s">
        <v>66</v>
      </c>
      <c r="C118" s="13">
        <f t="shared" si="30"/>
        <v>2500</v>
      </c>
      <c r="D118" s="13">
        <f>SUM(D119:D121)</f>
        <v>0</v>
      </c>
      <c r="E118" s="13">
        <f t="shared" ref="E118:H118" si="39">E119+E120+E121</f>
        <v>0</v>
      </c>
      <c r="F118" s="13">
        <f t="shared" si="39"/>
        <v>0</v>
      </c>
      <c r="G118" s="13">
        <f t="shared" si="39"/>
        <v>2500</v>
      </c>
      <c r="H118" s="13">
        <f t="shared" si="39"/>
        <v>0</v>
      </c>
      <c r="I118" s="14" t="s">
        <v>7</v>
      </c>
    </row>
    <row r="119" spans="1:9" ht="20.25" x14ac:dyDescent="0.25">
      <c r="A119" s="33">
        <v>109</v>
      </c>
      <c r="B119" s="19" t="s">
        <v>2</v>
      </c>
      <c r="C119" s="13">
        <f t="shared" si="30"/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4" t="s">
        <v>7</v>
      </c>
    </row>
    <row r="120" spans="1:9" ht="20.25" x14ac:dyDescent="0.25">
      <c r="A120" s="33">
        <v>110</v>
      </c>
      <c r="B120" s="19" t="s">
        <v>1</v>
      </c>
      <c r="C120" s="13">
        <f t="shared" si="30"/>
        <v>2500</v>
      </c>
      <c r="D120" s="13">
        <v>0</v>
      </c>
      <c r="E120" s="13">
        <v>0</v>
      </c>
      <c r="F120" s="13">
        <v>0</v>
      </c>
      <c r="G120" s="13">
        <v>2500</v>
      </c>
      <c r="H120" s="13">
        <v>0</v>
      </c>
      <c r="I120" s="14" t="s">
        <v>7</v>
      </c>
    </row>
    <row r="121" spans="1:9" ht="20.25" x14ac:dyDescent="0.25">
      <c r="A121" s="33">
        <v>111</v>
      </c>
      <c r="B121" s="19" t="s">
        <v>13</v>
      </c>
      <c r="C121" s="13">
        <f t="shared" si="30"/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4" t="s">
        <v>7</v>
      </c>
    </row>
    <row r="122" spans="1:9" ht="103.5" customHeight="1" x14ac:dyDescent="0.25">
      <c r="A122" s="33">
        <v>112</v>
      </c>
      <c r="B122" s="19" t="s">
        <v>67</v>
      </c>
      <c r="C122" s="13">
        <f t="shared" si="30"/>
        <v>2500</v>
      </c>
      <c r="D122" s="13">
        <f>SUM(D123:D125)</f>
        <v>0</v>
      </c>
      <c r="E122" s="13">
        <f t="shared" ref="E122:H122" si="40">E123+E124+E125</f>
        <v>0</v>
      </c>
      <c r="F122" s="13">
        <f t="shared" si="40"/>
        <v>0</v>
      </c>
      <c r="G122" s="13">
        <f t="shared" si="40"/>
        <v>2500</v>
      </c>
      <c r="H122" s="13">
        <f t="shared" si="40"/>
        <v>0</v>
      </c>
      <c r="I122" s="14" t="s">
        <v>7</v>
      </c>
    </row>
    <row r="123" spans="1:9" ht="20.25" x14ac:dyDescent="0.25">
      <c r="A123" s="33">
        <v>113</v>
      </c>
      <c r="B123" s="19" t="s">
        <v>2</v>
      </c>
      <c r="C123" s="13">
        <f t="shared" si="30"/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4" t="s">
        <v>7</v>
      </c>
    </row>
    <row r="124" spans="1:9" ht="20.25" x14ac:dyDescent="0.25">
      <c r="A124" s="33">
        <v>114</v>
      </c>
      <c r="B124" s="19" t="s">
        <v>1</v>
      </c>
      <c r="C124" s="13">
        <f t="shared" si="30"/>
        <v>2500</v>
      </c>
      <c r="D124" s="13">
        <v>0</v>
      </c>
      <c r="E124" s="13">
        <v>0</v>
      </c>
      <c r="F124" s="13">
        <v>0</v>
      </c>
      <c r="G124" s="13">
        <v>2500</v>
      </c>
      <c r="H124" s="13">
        <v>0</v>
      </c>
      <c r="I124" s="14" t="s">
        <v>7</v>
      </c>
    </row>
    <row r="125" spans="1:9" ht="20.25" x14ac:dyDescent="0.25">
      <c r="A125" s="33">
        <v>115</v>
      </c>
      <c r="B125" s="19" t="s">
        <v>13</v>
      </c>
      <c r="C125" s="13">
        <f t="shared" si="30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4" t="s">
        <v>7</v>
      </c>
    </row>
    <row r="126" spans="1:9" ht="102" customHeight="1" x14ac:dyDescent="0.25">
      <c r="A126" s="33">
        <v>116</v>
      </c>
      <c r="B126" s="19" t="s">
        <v>68</v>
      </c>
      <c r="C126" s="13">
        <f t="shared" si="30"/>
        <v>2500</v>
      </c>
      <c r="D126" s="13">
        <f>SUM(D127:D129)</f>
        <v>0</v>
      </c>
      <c r="E126" s="13">
        <f t="shared" ref="E126:H126" si="41">E127+E128+E129</f>
        <v>0</v>
      </c>
      <c r="F126" s="13">
        <f t="shared" si="41"/>
        <v>0</v>
      </c>
      <c r="G126" s="13">
        <f t="shared" si="41"/>
        <v>2500</v>
      </c>
      <c r="H126" s="13">
        <f t="shared" si="41"/>
        <v>0</v>
      </c>
      <c r="I126" s="14" t="s">
        <v>7</v>
      </c>
    </row>
    <row r="127" spans="1:9" ht="20.25" x14ac:dyDescent="0.25">
      <c r="A127" s="33">
        <v>117</v>
      </c>
      <c r="B127" s="19" t="s">
        <v>2</v>
      </c>
      <c r="C127" s="13">
        <f t="shared" si="30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4" t="s">
        <v>7</v>
      </c>
    </row>
    <row r="128" spans="1:9" ht="20.25" x14ac:dyDescent="0.25">
      <c r="A128" s="33">
        <v>118</v>
      </c>
      <c r="B128" s="19" t="s">
        <v>1</v>
      </c>
      <c r="C128" s="13">
        <f t="shared" si="30"/>
        <v>2500</v>
      </c>
      <c r="D128" s="13">
        <v>0</v>
      </c>
      <c r="E128" s="13">
        <v>0</v>
      </c>
      <c r="F128" s="13">
        <v>0</v>
      </c>
      <c r="G128" s="13">
        <v>2500</v>
      </c>
      <c r="H128" s="13">
        <v>0</v>
      </c>
      <c r="I128" s="14" t="s">
        <v>7</v>
      </c>
    </row>
    <row r="129" spans="1:9" ht="20.25" x14ac:dyDescent="0.25">
      <c r="A129" s="33">
        <v>119</v>
      </c>
      <c r="B129" s="19" t="s">
        <v>13</v>
      </c>
      <c r="C129" s="13">
        <f t="shared" si="30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4" t="s">
        <v>7</v>
      </c>
    </row>
    <row r="130" spans="1:9" ht="101.25" x14ac:dyDescent="0.25">
      <c r="A130" s="33">
        <v>120</v>
      </c>
      <c r="B130" s="19" t="s">
        <v>69</v>
      </c>
      <c r="C130" s="13">
        <f t="shared" si="30"/>
        <v>485</v>
      </c>
      <c r="D130" s="13">
        <f>SUM(D131:D133)</f>
        <v>485</v>
      </c>
      <c r="E130" s="13">
        <f t="shared" ref="E130:H130" si="42">E131+E132+E133</f>
        <v>0</v>
      </c>
      <c r="F130" s="13">
        <f t="shared" si="42"/>
        <v>0</v>
      </c>
      <c r="G130" s="13">
        <f t="shared" si="42"/>
        <v>0</v>
      </c>
      <c r="H130" s="13">
        <f t="shared" si="42"/>
        <v>0</v>
      </c>
      <c r="I130" s="14" t="s">
        <v>7</v>
      </c>
    </row>
    <row r="131" spans="1:9" ht="20.25" x14ac:dyDescent="0.25">
      <c r="A131" s="33">
        <v>121</v>
      </c>
      <c r="B131" s="19" t="s">
        <v>2</v>
      </c>
      <c r="C131" s="13">
        <f t="shared" si="30"/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4" t="s">
        <v>7</v>
      </c>
    </row>
    <row r="132" spans="1:9" ht="20.25" x14ac:dyDescent="0.25">
      <c r="A132" s="33">
        <v>122</v>
      </c>
      <c r="B132" s="19" t="s">
        <v>1</v>
      </c>
      <c r="C132" s="13">
        <f t="shared" si="30"/>
        <v>480.1</v>
      </c>
      <c r="D132" s="13">
        <v>480.1</v>
      </c>
      <c r="E132" s="13">
        <v>0</v>
      </c>
      <c r="F132" s="13">
        <v>0</v>
      </c>
      <c r="G132" s="13">
        <v>0</v>
      </c>
      <c r="H132" s="13">
        <v>0</v>
      </c>
      <c r="I132" s="14" t="s">
        <v>7</v>
      </c>
    </row>
    <row r="133" spans="1:9" ht="20.25" x14ac:dyDescent="0.25">
      <c r="A133" s="33">
        <v>123</v>
      </c>
      <c r="B133" s="19" t="s">
        <v>13</v>
      </c>
      <c r="C133" s="13">
        <f t="shared" si="30"/>
        <v>4.9000000000000004</v>
      </c>
      <c r="D133" s="13">
        <v>4.9000000000000004</v>
      </c>
      <c r="E133" s="13">
        <v>0</v>
      </c>
      <c r="F133" s="13">
        <v>0</v>
      </c>
      <c r="G133" s="13">
        <v>0</v>
      </c>
      <c r="H133" s="13">
        <v>0</v>
      </c>
      <c r="I133" s="14" t="s">
        <v>7</v>
      </c>
    </row>
    <row r="134" spans="1:9" ht="101.25" x14ac:dyDescent="0.25">
      <c r="A134" s="33">
        <v>124</v>
      </c>
      <c r="B134" s="19" t="s">
        <v>70</v>
      </c>
      <c r="C134" s="13">
        <f t="shared" si="30"/>
        <v>1737.4</v>
      </c>
      <c r="D134" s="13">
        <f>SUM(D135:D137)</f>
        <v>1737.4</v>
      </c>
      <c r="E134" s="13">
        <f t="shared" ref="E134:H134" si="43">E135+E136+E137</f>
        <v>0</v>
      </c>
      <c r="F134" s="13">
        <f t="shared" si="43"/>
        <v>0</v>
      </c>
      <c r="G134" s="13">
        <f t="shared" si="43"/>
        <v>0</v>
      </c>
      <c r="H134" s="13">
        <f t="shared" si="43"/>
        <v>0</v>
      </c>
      <c r="I134" s="14" t="s">
        <v>7</v>
      </c>
    </row>
    <row r="135" spans="1:9" ht="20.25" x14ac:dyDescent="0.25">
      <c r="A135" s="33">
        <v>125</v>
      </c>
      <c r="B135" s="19" t="s">
        <v>2</v>
      </c>
      <c r="C135" s="13">
        <f t="shared" si="30"/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4" t="s">
        <v>7</v>
      </c>
    </row>
    <row r="136" spans="1:9" ht="20.25" x14ac:dyDescent="0.25">
      <c r="A136" s="33">
        <v>126</v>
      </c>
      <c r="B136" s="19" t="s">
        <v>1</v>
      </c>
      <c r="C136" s="13">
        <f t="shared" si="30"/>
        <v>1737.4</v>
      </c>
      <c r="D136" s="13">
        <v>1737.4</v>
      </c>
      <c r="E136" s="13">
        <v>0</v>
      </c>
      <c r="F136" s="13">
        <v>0</v>
      </c>
      <c r="G136" s="13">
        <v>0</v>
      </c>
      <c r="H136" s="13">
        <v>0</v>
      </c>
      <c r="I136" s="14" t="s">
        <v>7</v>
      </c>
    </row>
    <row r="137" spans="1:9" ht="20.25" x14ac:dyDescent="0.25">
      <c r="A137" s="33">
        <v>127</v>
      </c>
      <c r="B137" s="19" t="s">
        <v>13</v>
      </c>
      <c r="C137" s="13">
        <f t="shared" si="30"/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4" t="s">
        <v>7</v>
      </c>
    </row>
    <row r="138" spans="1:9" ht="101.25" x14ac:dyDescent="0.25">
      <c r="A138" s="33">
        <v>128</v>
      </c>
      <c r="B138" s="19" t="s">
        <v>71</v>
      </c>
      <c r="C138" s="13">
        <f t="shared" si="30"/>
        <v>95</v>
      </c>
      <c r="D138" s="13">
        <f>SUM(D139:D141)</f>
        <v>95</v>
      </c>
      <c r="E138" s="13">
        <f t="shared" ref="E138:H138" si="44">E139+E140+E141</f>
        <v>0</v>
      </c>
      <c r="F138" s="13">
        <f t="shared" si="44"/>
        <v>0</v>
      </c>
      <c r="G138" s="13">
        <f t="shared" si="44"/>
        <v>0</v>
      </c>
      <c r="H138" s="13">
        <f t="shared" si="44"/>
        <v>0</v>
      </c>
      <c r="I138" s="14" t="s">
        <v>7</v>
      </c>
    </row>
    <row r="139" spans="1:9" ht="20.25" x14ac:dyDescent="0.25">
      <c r="A139" s="33">
        <v>129</v>
      </c>
      <c r="B139" s="19" t="s">
        <v>2</v>
      </c>
      <c r="C139" s="13">
        <f t="shared" si="30"/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4" t="s">
        <v>7</v>
      </c>
    </row>
    <row r="140" spans="1:9" ht="20.25" x14ac:dyDescent="0.25">
      <c r="A140" s="33">
        <v>130</v>
      </c>
      <c r="B140" s="19" t="s">
        <v>1</v>
      </c>
      <c r="C140" s="13">
        <f t="shared" si="30"/>
        <v>95</v>
      </c>
      <c r="D140" s="13">
        <v>95</v>
      </c>
      <c r="E140" s="13">
        <v>0</v>
      </c>
      <c r="F140" s="13">
        <v>0</v>
      </c>
      <c r="G140" s="13">
        <v>0</v>
      </c>
      <c r="H140" s="13">
        <v>0</v>
      </c>
      <c r="I140" s="14" t="s">
        <v>7</v>
      </c>
    </row>
    <row r="141" spans="1:9" ht="20.25" x14ac:dyDescent="0.25">
      <c r="A141" s="33">
        <v>131</v>
      </c>
      <c r="B141" s="19" t="s">
        <v>13</v>
      </c>
      <c r="C141" s="13">
        <f t="shared" si="30"/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4" t="s">
        <v>7</v>
      </c>
    </row>
    <row r="142" spans="1:9" ht="63" customHeight="1" x14ac:dyDescent="0.25">
      <c r="A142" s="33">
        <v>132</v>
      </c>
      <c r="B142" s="19" t="s">
        <v>72</v>
      </c>
      <c r="C142" s="13">
        <f t="shared" ref="C142:C145" si="45">D142+E142+F142+G142+H142</f>
        <v>55</v>
      </c>
      <c r="D142" s="13">
        <f>SUM(D143:D145)</f>
        <v>55</v>
      </c>
      <c r="E142" s="13">
        <f t="shared" ref="E142:H142" si="46">E143+E144+E145</f>
        <v>0</v>
      </c>
      <c r="F142" s="13">
        <f t="shared" si="46"/>
        <v>0</v>
      </c>
      <c r="G142" s="13">
        <f t="shared" si="46"/>
        <v>0</v>
      </c>
      <c r="H142" s="13">
        <f t="shared" si="46"/>
        <v>0</v>
      </c>
      <c r="I142" s="14" t="s">
        <v>7</v>
      </c>
    </row>
    <row r="143" spans="1:9" ht="20.25" x14ac:dyDescent="0.25">
      <c r="A143" s="33">
        <v>133</v>
      </c>
      <c r="B143" s="19" t="s">
        <v>2</v>
      </c>
      <c r="C143" s="13">
        <f t="shared" si="45"/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4" t="s">
        <v>7</v>
      </c>
    </row>
    <row r="144" spans="1:9" ht="20.25" x14ac:dyDescent="0.25">
      <c r="A144" s="33">
        <v>134</v>
      </c>
      <c r="B144" s="19" t="s">
        <v>1</v>
      </c>
      <c r="C144" s="13">
        <f t="shared" si="45"/>
        <v>55</v>
      </c>
      <c r="D144" s="13">
        <v>55</v>
      </c>
      <c r="E144" s="13">
        <v>0</v>
      </c>
      <c r="F144" s="13">
        <v>0</v>
      </c>
      <c r="G144" s="13">
        <v>0</v>
      </c>
      <c r="H144" s="13">
        <v>0</v>
      </c>
      <c r="I144" s="14" t="s">
        <v>7</v>
      </c>
    </row>
    <row r="145" spans="1:9" ht="20.25" x14ac:dyDescent="0.25">
      <c r="A145" s="33">
        <v>135</v>
      </c>
      <c r="B145" s="19" t="s">
        <v>13</v>
      </c>
      <c r="C145" s="13">
        <f t="shared" si="45"/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4" t="s">
        <v>7</v>
      </c>
    </row>
    <row r="146" spans="1:9" ht="20.25" x14ac:dyDescent="0.25">
      <c r="A146" s="22"/>
      <c r="B146" s="31"/>
      <c r="C146" s="25"/>
      <c r="D146" s="25"/>
      <c r="E146" s="25"/>
      <c r="F146" s="25"/>
      <c r="G146" s="25"/>
      <c r="H146" s="25"/>
      <c r="I146" s="26"/>
    </row>
    <row r="147" spans="1:9" ht="20.25" x14ac:dyDescent="0.25">
      <c r="A147" s="22"/>
      <c r="B147" s="31"/>
      <c r="C147" s="25"/>
      <c r="D147" s="25"/>
      <c r="E147" s="25"/>
      <c r="F147" s="25"/>
      <c r="G147" s="25"/>
      <c r="H147" s="25"/>
      <c r="I147" s="26"/>
    </row>
    <row r="148" spans="1:9" ht="20.25" x14ac:dyDescent="0.25">
      <c r="A148" s="22"/>
      <c r="B148" s="31"/>
      <c r="C148" s="25"/>
      <c r="D148" s="25"/>
      <c r="E148" s="25"/>
      <c r="F148" s="25"/>
      <c r="G148" s="25"/>
      <c r="H148" s="25"/>
      <c r="I148" s="26"/>
    </row>
    <row r="149" spans="1:9" ht="20.25" x14ac:dyDescent="0.25">
      <c r="A149" s="22"/>
      <c r="B149" s="31"/>
      <c r="C149" s="25"/>
      <c r="D149" s="25"/>
      <c r="E149" s="25"/>
      <c r="F149" s="25"/>
      <c r="G149" s="25"/>
      <c r="H149" s="25"/>
      <c r="I149" s="26"/>
    </row>
    <row r="150" spans="1:9" ht="20.25" x14ac:dyDescent="0.25">
      <c r="A150" s="22"/>
      <c r="B150" s="23"/>
      <c r="C150" s="24"/>
      <c r="D150" s="24"/>
      <c r="E150" s="24"/>
      <c r="F150" s="25"/>
      <c r="G150" s="24"/>
      <c r="H150" s="24"/>
      <c r="I150" s="26"/>
    </row>
    <row r="151" spans="1:9" ht="15.75" x14ac:dyDescent="0.25">
      <c r="A151" s="11" t="s">
        <v>55</v>
      </c>
      <c r="F151" s="8"/>
    </row>
    <row r="152" spans="1:9" ht="15.75" x14ac:dyDescent="0.25">
      <c r="A152" s="11"/>
      <c r="F152" s="8"/>
    </row>
    <row r="153" spans="1:9" ht="15.75" x14ac:dyDescent="0.25">
      <c r="A153" s="11"/>
      <c r="F153" s="8"/>
    </row>
    <row r="154" spans="1:9" x14ac:dyDescent="0.25">
      <c r="F154" s="8"/>
    </row>
    <row r="155" spans="1:9" x14ac:dyDescent="0.25">
      <c r="F155" s="8"/>
    </row>
    <row r="156" spans="1:9" x14ac:dyDescent="0.25">
      <c r="F156" s="8"/>
    </row>
    <row r="157" spans="1:9" x14ac:dyDescent="0.25">
      <c r="F157" s="8"/>
    </row>
    <row r="158" spans="1:9" x14ac:dyDescent="0.25">
      <c r="F158" s="8"/>
    </row>
    <row r="159" spans="1:9" x14ac:dyDescent="0.25">
      <c r="F159" s="8"/>
    </row>
    <row r="160" spans="1:9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  <row r="350" spans="6:6" x14ac:dyDescent="0.25">
      <c r="F350" s="8"/>
    </row>
    <row r="351" spans="6:6" x14ac:dyDescent="0.25">
      <c r="F351" s="8"/>
    </row>
    <row r="352" spans="6:6" x14ac:dyDescent="0.25">
      <c r="F352" s="8"/>
    </row>
    <row r="353" spans="6:6" x14ac:dyDescent="0.25">
      <c r="F353" s="8"/>
    </row>
    <row r="354" spans="6:6" x14ac:dyDescent="0.25">
      <c r="F354" s="8"/>
    </row>
    <row r="355" spans="6:6" x14ac:dyDescent="0.25">
      <c r="F355" s="8"/>
    </row>
    <row r="356" spans="6:6" x14ac:dyDescent="0.25">
      <c r="F356" s="8"/>
    </row>
    <row r="357" spans="6:6" x14ac:dyDescent="0.25">
      <c r="F357" s="8"/>
    </row>
    <row r="358" spans="6:6" x14ac:dyDescent="0.25">
      <c r="F358" s="8"/>
    </row>
    <row r="359" spans="6:6" x14ac:dyDescent="0.25">
      <c r="F359" s="8"/>
    </row>
    <row r="360" spans="6:6" x14ac:dyDescent="0.25">
      <c r="F360" s="8"/>
    </row>
    <row r="361" spans="6:6" x14ac:dyDescent="0.25">
      <c r="F361" s="8"/>
    </row>
    <row r="362" spans="6:6" x14ac:dyDescent="0.25">
      <c r="F362" s="8"/>
    </row>
    <row r="363" spans="6:6" x14ac:dyDescent="0.25">
      <c r="F363" s="8"/>
    </row>
    <row r="364" spans="6:6" x14ac:dyDescent="0.25">
      <c r="F364" s="8"/>
    </row>
    <row r="365" spans="6:6" x14ac:dyDescent="0.25">
      <c r="F365" s="8"/>
    </row>
    <row r="366" spans="6:6" x14ac:dyDescent="0.25">
      <c r="F366" s="8"/>
    </row>
    <row r="367" spans="6:6" x14ac:dyDescent="0.25">
      <c r="F367" s="8"/>
    </row>
    <row r="368" spans="6:6" x14ac:dyDescent="0.25">
      <c r="F368" s="8"/>
    </row>
    <row r="369" spans="6:6" x14ac:dyDescent="0.25">
      <c r="F369" s="8"/>
    </row>
    <row r="370" spans="6:6" x14ac:dyDescent="0.25">
      <c r="F370" s="8"/>
    </row>
    <row r="371" spans="6:6" x14ac:dyDescent="0.25">
      <c r="F371" s="8"/>
    </row>
    <row r="372" spans="6:6" x14ac:dyDescent="0.25">
      <c r="F372" s="8"/>
    </row>
    <row r="373" spans="6:6" x14ac:dyDescent="0.25">
      <c r="F373" s="8"/>
    </row>
    <row r="374" spans="6:6" x14ac:dyDescent="0.25">
      <c r="F374" s="8"/>
    </row>
    <row r="375" spans="6:6" x14ac:dyDescent="0.25">
      <c r="F375" s="8"/>
    </row>
    <row r="376" spans="6:6" x14ac:dyDescent="0.25">
      <c r="F376" s="8"/>
    </row>
    <row r="377" spans="6:6" x14ac:dyDescent="0.25">
      <c r="F377" s="8"/>
    </row>
    <row r="378" spans="6:6" x14ac:dyDescent="0.25">
      <c r="F378" s="8"/>
    </row>
    <row r="379" spans="6:6" x14ac:dyDescent="0.25">
      <c r="F379" s="8"/>
    </row>
    <row r="380" spans="6:6" x14ac:dyDescent="0.25">
      <c r="F380" s="8"/>
    </row>
    <row r="381" spans="6:6" x14ac:dyDescent="0.25">
      <c r="F381" s="8"/>
    </row>
    <row r="382" spans="6:6" x14ac:dyDescent="0.25">
      <c r="F382" s="8"/>
    </row>
  </sheetData>
  <mergeCells count="10">
    <mergeCell ref="H1:I1"/>
    <mergeCell ref="G3:I3"/>
    <mergeCell ref="F4:I4"/>
    <mergeCell ref="A6:I6"/>
    <mergeCell ref="A7:A9"/>
    <mergeCell ref="B7:B9"/>
    <mergeCell ref="C7:H7"/>
    <mergeCell ref="I7:I9"/>
    <mergeCell ref="C8:C9"/>
    <mergeCell ref="D8:H8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73" fitToHeight="10" orientation="landscape" r:id="rId1"/>
  <headerFooter differentFirst="1" scaleWithDoc="0" alignWithMargins="0">
    <oddHeader>&amp;C&amp;P</oddHeader>
  </headerFooter>
  <rowBreaks count="1" manualBreakCount="1">
    <brk id="2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2"/>
  <sheetViews>
    <sheetView topLeftCell="A2" zoomScaleNormal="100" zoomScaleSheetLayoutView="100" workbookViewId="0">
      <selection activeCell="D13" sqref="D13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" t="s">
        <v>8</v>
      </c>
      <c r="B1" s="7"/>
      <c r="C1" s="8"/>
      <c r="D1" s="8"/>
      <c r="E1" s="8"/>
      <c r="F1" s="8"/>
      <c r="G1" s="8"/>
      <c r="H1" s="37" t="s">
        <v>9</v>
      </c>
      <c r="I1" s="37"/>
    </row>
    <row r="2" spans="1:10" ht="20.25" x14ac:dyDescent="0.25">
      <c r="A2" s="6"/>
      <c r="B2" s="7"/>
      <c r="C2" s="8"/>
      <c r="D2" s="8"/>
      <c r="E2" s="8"/>
      <c r="F2" s="8"/>
      <c r="G2" s="8"/>
      <c r="H2" s="34"/>
      <c r="I2" s="34" t="s">
        <v>37</v>
      </c>
    </row>
    <row r="3" spans="1:10" ht="81.75" customHeight="1" x14ac:dyDescent="0.25">
      <c r="A3" s="6"/>
      <c r="B3" s="7"/>
      <c r="C3" s="8"/>
      <c r="D3" s="8"/>
      <c r="E3" s="8"/>
      <c r="F3" s="8"/>
      <c r="G3" s="37" t="s">
        <v>48</v>
      </c>
      <c r="H3" s="37"/>
      <c r="I3" s="37"/>
    </row>
    <row r="4" spans="1:10" ht="84" customHeight="1" x14ac:dyDescent="0.25">
      <c r="A4" s="6"/>
      <c r="B4" s="7"/>
      <c r="C4" s="8"/>
      <c r="D4" s="8"/>
      <c r="E4" s="8"/>
      <c r="F4" s="37" t="s">
        <v>51</v>
      </c>
      <c r="G4" s="37"/>
      <c r="H4" s="37"/>
      <c r="I4" s="37"/>
    </row>
    <row r="5" spans="1:10" ht="18.75" customHeight="1" x14ac:dyDescent="0.25">
      <c r="A5" s="9"/>
      <c r="B5" s="9"/>
      <c r="C5" s="9"/>
      <c r="D5" s="9"/>
      <c r="E5" s="9"/>
      <c r="F5" s="9"/>
      <c r="G5" s="10"/>
      <c r="H5" s="8"/>
      <c r="I5" s="8"/>
    </row>
    <row r="6" spans="1:10" ht="81.75" customHeight="1" x14ac:dyDescent="0.25">
      <c r="A6" s="38" t="s">
        <v>11</v>
      </c>
      <c r="B6" s="39"/>
      <c r="C6" s="39"/>
      <c r="D6" s="39"/>
      <c r="E6" s="39"/>
      <c r="F6" s="39"/>
      <c r="G6" s="39"/>
      <c r="H6" s="39"/>
      <c r="I6" s="40"/>
    </row>
    <row r="7" spans="1:10" ht="60" customHeight="1" x14ac:dyDescent="0.25">
      <c r="A7" s="41" t="s">
        <v>10</v>
      </c>
      <c r="B7" s="41" t="s">
        <v>3</v>
      </c>
      <c r="C7" s="41" t="s">
        <v>12</v>
      </c>
      <c r="D7" s="41"/>
      <c r="E7" s="41"/>
      <c r="F7" s="41"/>
      <c r="G7" s="41"/>
      <c r="H7" s="41"/>
      <c r="I7" s="41" t="s">
        <v>6</v>
      </c>
    </row>
    <row r="8" spans="1:10" ht="27" customHeight="1" x14ac:dyDescent="0.25">
      <c r="A8" s="42"/>
      <c r="B8" s="42"/>
      <c r="C8" s="41" t="s">
        <v>4</v>
      </c>
      <c r="D8" s="41" t="s">
        <v>5</v>
      </c>
      <c r="E8" s="41"/>
      <c r="F8" s="41"/>
      <c r="G8" s="41"/>
      <c r="H8" s="41"/>
      <c r="I8" s="41"/>
    </row>
    <row r="9" spans="1:10" ht="20.25" x14ac:dyDescent="0.25">
      <c r="A9" s="42"/>
      <c r="B9" s="42"/>
      <c r="C9" s="42"/>
      <c r="D9" s="35">
        <v>2018</v>
      </c>
      <c r="E9" s="35">
        <v>2019</v>
      </c>
      <c r="F9" s="35">
        <v>2020</v>
      </c>
      <c r="G9" s="35">
        <v>2021</v>
      </c>
      <c r="H9" s="35">
        <v>2022</v>
      </c>
      <c r="I9" s="41"/>
    </row>
    <row r="10" spans="1:10" s="16" customFormat="1" ht="15.75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10" s="8" customFormat="1" ht="30.75" customHeight="1" x14ac:dyDescent="0.25">
      <c r="A11" s="35">
        <v>1</v>
      </c>
      <c r="B11" s="4" t="s">
        <v>56</v>
      </c>
      <c r="C11" s="12">
        <f>D11+E11+H11+F11+G11</f>
        <v>132278.9</v>
      </c>
      <c r="D11" s="12">
        <f>D12+D13+D14</f>
        <v>10900.199999999999</v>
      </c>
      <c r="E11" s="12">
        <f t="shared" ref="E11:H11" si="0">E12+E13+E14</f>
        <v>74978.7</v>
      </c>
      <c r="F11" s="12">
        <f t="shared" si="0"/>
        <v>12050</v>
      </c>
      <c r="G11" s="12">
        <f t="shared" si="0"/>
        <v>21650</v>
      </c>
      <c r="H11" s="12">
        <f t="shared" si="0"/>
        <v>12700</v>
      </c>
      <c r="I11" s="14" t="s">
        <v>7</v>
      </c>
    </row>
    <row r="12" spans="1:10" s="8" customFormat="1" ht="20.25" x14ac:dyDescent="0.25">
      <c r="A12" s="35">
        <v>2</v>
      </c>
      <c r="B12" s="4" t="s">
        <v>0</v>
      </c>
      <c r="C12" s="12">
        <f>D12+E12+F12+G12+H12</f>
        <v>50345.1</v>
      </c>
      <c r="D12" s="12">
        <f t="shared" ref="D12:H13" si="1">D16+D31</f>
        <v>0</v>
      </c>
      <c r="E12" s="12">
        <f t="shared" si="1"/>
        <v>50345.1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4" t="s">
        <v>7</v>
      </c>
      <c r="J12" s="18"/>
    </row>
    <row r="13" spans="1:10" s="8" customFormat="1" ht="20.25" x14ac:dyDescent="0.25">
      <c r="A13" s="35">
        <v>3</v>
      </c>
      <c r="B13" s="4" t="s">
        <v>1</v>
      </c>
      <c r="C13" s="12">
        <f>D13+E13+F13+G13+H13</f>
        <v>81545.100000000006</v>
      </c>
      <c r="D13" s="12">
        <f t="shared" si="1"/>
        <v>10895.3</v>
      </c>
      <c r="E13" s="12">
        <f t="shared" si="1"/>
        <v>24249.8</v>
      </c>
      <c r="F13" s="12">
        <f t="shared" si="1"/>
        <v>12050</v>
      </c>
      <c r="G13" s="12">
        <f t="shared" si="1"/>
        <v>21650</v>
      </c>
      <c r="H13" s="12">
        <f t="shared" si="1"/>
        <v>12700</v>
      </c>
      <c r="I13" s="14" t="s">
        <v>7</v>
      </c>
    </row>
    <row r="14" spans="1:10" s="8" customFormat="1" ht="20.25" x14ac:dyDescent="0.25">
      <c r="A14" s="35">
        <v>4</v>
      </c>
      <c r="B14" s="4" t="s">
        <v>13</v>
      </c>
      <c r="C14" s="12">
        <f>D14+E14+F14+G14+H14</f>
        <v>388.7</v>
      </c>
      <c r="D14" s="12">
        <f>D33</f>
        <v>4.9000000000000004</v>
      </c>
      <c r="E14" s="12">
        <f t="shared" ref="E14:H14" si="2">E33</f>
        <v>383.8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4" t="s">
        <v>7</v>
      </c>
    </row>
    <row r="15" spans="1:10" s="8" customFormat="1" ht="60.75" x14ac:dyDescent="0.25">
      <c r="A15" s="35">
        <v>5</v>
      </c>
      <c r="B15" s="4" t="s">
        <v>14</v>
      </c>
      <c r="C15" s="12">
        <f t="shared" ref="C15:H15" si="3">C16+C17</f>
        <v>52173.3</v>
      </c>
      <c r="D15" s="12">
        <f t="shared" si="3"/>
        <v>8223.2999999999993</v>
      </c>
      <c r="E15" s="12">
        <f t="shared" si="3"/>
        <v>36600</v>
      </c>
      <c r="F15" s="12">
        <f t="shared" si="3"/>
        <v>7350</v>
      </c>
      <c r="G15" s="12">
        <f t="shared" si="3"/>
        <v>0</v>
      </c>
      <c r="H15" s="12">
        <f t="shared" si="3"/>
        <v>0</v>
      </c>
      <c r="I15" s="35" t="s">
        <v>49</v>
      </c>
    </row>
    <row r="16" spans="1:10" s="8" customFormat="1" ht="20.25" x14ac:dyDescent="0.25">
      <c r="A16" s="35">
        <v>6</v>
      </c>
      <c r="B16" s="4" t="s">
        <v>2</v>
      </c>
      <c r="C16" s="12">
        <f t="shared" ref="C16:C85" si="4">D16+E16+F16+G16+H16</f>
        <v>14250</v>
      </c>
      <c r="D16" s="12">
        <f>D19+D28+D22+D25</f>
        <v>0</v>
      </c>
      <c r="E16" s="12">
        <f t="shared" ref="E16:H16" si="5">E19+E28</f>
        <v>14250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4" t="s">
        <v>7</v>
      </c>
    </row>
    <row r="17" spans="1:11" s="8" customFormat="1" ht="20.25" x14ac:dyDescent="0.25">
      <c r="A17" s="35">
        <v>7</v>
      </c>
      <c r="B17" s="4" t="s">
        <v>1</v>
      </c>
      <c r="C17" s="12">
        <f t="shared" si="4"/>
        <v>37923.300000000003</v>
      </c>
      <c r="D17" s="12">
        <f>D20+D29+D23+D26</f>
        <v>8223.2999999999993</v>
      </c>
      <c r="E17" s="12">
        <f t="shared" ref="E17:H17" si="6">E20+E29+E23+E26</f>
        <v>22350</v>
      </c>
      <c r="F17" s="12">
        <f t="shared" si="6"/>
        <v>7350</v>
      </c>
      <c r="G17" s="12">
        <f t="shared" si="6"/>
        <v>0</v>
      </c>
      <c r="H17" s="12">
        <f t="shared" si="6"/>
        <v>0</v>
      </c>
      <c r="I17" s="14" t="s">
        <v>7</v>
      </c>
    </row>
    <row r="18" spans="1:11" s="8" customFormat="1" ht="64.5" customHeight="1" x14ac:dyDescent="0.25">
      <c r="A18" s="35">
        <v>8</v>
      </c>
      <c r="B18" s="4" t="s">
        <v>18</v>
      </c>
      <c r="C18" s="12">
        <f t="shared" si="4"/>
        <v>23047</v>
      </c>
      <c r="D18" s="12">
        <f>D20+D19</f>
        <v>8047</v>
      </c>
      <c r="E18" s="12">
        <f>E20+E19</f>
        <v>15000</v>
      </c>
      <c r="F18" s="12">
        <f>F20+F19</f>
        <v>0</v>
      </c>
      <c r="G18" s="12">
        <v>0</v>
      </c>
      <c r="H18" s="12">
        <v>0</v>
      </c>
      <c r="I18" s="14" t="s">
        <v>7</v>
      </c>
    </row>
    <row r="19" spans="1:11" s="8" customFormat="1" ht="20.25" x14ac:dyDescent="0.25">
      <c r="A19" s="35">
        <v>9</v>
      </c>
      <c r="B19" s="4" t="s">
        <v>2</v>
      </c>
      <c r="C19" s="12">
        <f t="shared" si="4"/>
        <v>14250</v>
      </c>
      <c r="D19" s="12">
        <v>0</v>
      </c>
      <c r="E19" s="12">
        <v>14250</v>
      </c>
      <c r="F19" s="12">
        <v>0</v>
      </c>
      <c r="G19" s="12">
        <f t="shared" ref="G19:H19" si="7">G18-G20</f>
        <v>0</v>
      </c>
      <c r="H19" s="12">
        <f t="shared" si="7"/>
        <v>0</v>
      </c>
      <c r="I19" s="14" t="s">
        <v>7</v>
      </c>
    </row>
    <row r="20" spans="1:11" s="8" customFormat="1" ht="20.25" x14ac:dyDescent="0.25">
      <c r="A20" s="35">
        <v>10</v>
      </c>
      <c r="B20" s="4" t="s">
        <v>1</v>
      </c>
      <c r="C20" s="12">
        <f t="shared" si="4"/>
        <v>8797</v>
      </c>
      <c r="D20" s="12">
        <v>8047</v>
      </c>
      <c r="E20" s="12">
        <v>750</v>
      </c>
      <c r="F20" s="12">
        <v>0</v>
      </c>
      <c r="G20" s="12">
        <f t="shared" ref="G20:H20" si="8">G18*0.05</f>
        <v>0</v>
      </c>
      <c r="H20" s="12">
        <f t="shared" si="8"/>
        <v>0</v>
      </c>
      <c r="I20" s="14" t="s">
        <v>7</v>
      </c>
    </row>
    <row r="21" spans="1:11" s="8" customFormat="1" ht="61.5" customHeight="1" x14ac:dyDescent="0.25">
      <c r="A21" s="35">
        <v>11</v>
      </c>
      <c r="B21" s="4" t="s">
        <v>45</v>
      </c>
      <c r="C21" s="12">
        <f t="shared" si="4"/>
        <v>21620</v>
      </c>
      <c r="D21" s="12">
        <f>D23+D22</f>
        <v>20</v>
      </c>
      <c r="E21" s="12">
        <f t="shared" ref="E21:H21" si="9">E23+E22</f>
        <v>21600</v>
      </c>
      <c r="F21" s="12">
        <f t="shared" si="9"/>
        <v>0</v>
      </c>
      <c r="G21" s="12">
        <f t="shared" si="9"/>
        <v>0</v>
      </c>
      <c r="H21" s="12">
        <f t="shared" si="9"/>
        <v>0</v>
      </c>
      <c r="I21" s="14" t="s">
        <v>7</v>
      </c>
    </row>
    <row r="22" spans="1:11" s="8" customFormat="1" ht="20.25" x14ac:dyDescent="0.25">
      <c r="A22" s="35">
        <v>12</v>
      </c>
      <c r="B22" s="4" t="s">
        <v>2</v>
      </c>
      <c r="C22" s="12">
        <f t="shared" si="4"/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4" t="s">
        <v>7</v>
      </c>
    </row>
    <row r="23" spans="1:11" s="8" customFormat="1" ht="20.25" x14ac:dyDescent="0.25">
      <c r="A23" s="35">
        <v>13</v>
      </c>
      <c r="B23" s="4" t="s">
        <v>1</v>
      </c>
      <c r="C23" s="12">
        <f t="shared" si="4"/>
        <v>21620</v>
      </c>
      <c r="D23" s="12">
        <v>20</v>
      </c>
      <c r="E23" s="12">
        <v>21600</v>
      </c>
      <c r="F23" s="12">
        <v>0</v>
      </c>
      <c r="G23" s="12">
        <v>0</v>
      </c>
      <c r="H23" s="12">
        <v>0</v>
      </c>
      <c r="I23" s="14" t="s">
        <v>7</v>
      </c>
    </row>
    <row r="24" spans="1:11" s="8" customFormat="1" ht="60.75" x14ac:dyDescent="0.25">
      <c r="A24" s="35">
        <v>14</v>
      </c>
      <c r="B24" s="4" t="s">
        <v>46</v>
      </c>
      <c r="C24" s="12">
        <f t="shared" si="4"/>
        <v>7350</v>
      </c>
      <c r="D24" s="12">
        <f>D26+D25</f>
        <v>0</v>
      </c>
      <c r="E24" s="12">
        <f t="shared" ref="E24:H24" si="10">E26+E25</f>
        <v>0</v>
      </c>
      <c r="F24" s="12">
        <f t="shared" si="10"/>
        <v>7350</v>
      </c>
      <c r="G24" s="12">
        <f t="shared" si="10"/>
        <v>0</v>
      </c>
      <c r="H24" s="12">
        <f t="shared" si="10"/>
        <v>0</v>
      </c>
      <c r="I24" s="14" t="s">
        <v>7</v>
      </c>
    </row>
    <row r="25" spans="1:11" s="8" customFormat="1" ht="20.25" x14ac:dyDescent="0.25">
      <c r="A25" s="35">
        <v>15</v>
      </c>
      <c r="B25" s="4" t="s">
        <v>2</v>
      </c>
      <c r="C25" s="12">
        <f t="shared" si="4"/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 t="s">
        <v>7</v>
      </c>
    </row>
    <row r="26" spans="1:11" s="8" customFormat="1" ht="20.25" x14ac:dyDescent="0.25">
      <c r="A26" s="35">
        <v>16</v>
      </c>
      <c r="B26" s="4" t="s">
        <v>1</v>
      </c>
      <c r="C26" s="12">
        <f t="shared" si="4"/>
        <v>7350</v>
      </c>
      <c r="D26" s="12">
        <v>0</v>
      </c>
      <c r="E26" s="12">
        <v>0</v>
      </c>
      <c r="F26" s="12">
        <v>7350</v>
      </c>
      <c r="G26" s="12">
        <v>0</v>
      </c>
      <c r="H26" s="12">
        <v>0</v>
      </c>
      <c r="I26" s="14" t="s">
        <v>7</v>
      </c>
    </row>
    <row r="27" spans="1:11" s="8" customFormat="1" ht="81" x14ac:dyDescent="0.25">
      <c r="A27" s="35">
        <v>17</v>
      </c>
      <c r="B27" s="4" t="s">
        <v>47</v>
      </c>
      <c r="C27" s="12">
        <f t="shared" si="4"/>
        <v>156.30000000000001</v>
      </c>
      <c r="D27" s="12">
        <f>D28+D29</f>
        <v>156.30000000000001</v>
      </c>
      <c r="E27" s="12">
        <f>E28+E29</f>
        <v>0</v>
      </c>
      <c r="F27" s="12">
        <f>F28+F29</f>
        <v>0</v>
      </c>
      <c r="G27" s="12">
        <v>0</v>
      </c>
      <c r="H27" s="12">
        <f t="shared" ref="H27" si="11">H28+H29</f>
        <v>0</v>
      </c>
      <c r="I27" s="14" t="s">
        <v>7</v>
      </c>
    </row>
    <row r="28" spans="1:11" s="8" customFormat="1" ht="20.25" x14ac:dyDescent="0.25">
      <c r="A28" s="35">
        <v>18</v>
      </c>
      <c r="B28" s="4" t="s">
        <v>2</v>
      </c>
      <c r="C28" s="12">
        <f t="shared" si="4"/>
        <v>0</v>
      </c>
      <c r="D28" s="12">
        <v>0</v>
      </c>
      <c r="E28" s="12">
        <v>0</v>
      </c>
      <c r="F28" s="12">
        <v>0</v>
      </c>
      <c r="G28" s="12">
        <f t="shared" ref="G28" si="12">G27-G29</f>
        <v>0</v>
      </c>
      <c r="H28" s="12">
        <v>0</v>
      </c>
      <c r="I28" s="14" t="s">
        <v>7</v>
      </c>
    </row>
    <row r="29" spans="1:11" s="8" customFormat="1" ht="20.25" x14ac:dyDescent="0.25">
      <c r="A29" s="35">
        <v>19</v>
      </c>
      <c r="B29" s="4" t="s">
        <v>1</v>
      </c>
      <c r="C29" s="12">
        <f t="shared" si="4"/>
        <v>156.30000000000001</v>
      </c>
      <c r="D29" s="12">
        <v>156.30000000000001</v>
      </c>
      <c r="E29" s="12">
        <v>0</v>
      </c>
      <c r="F29" s="12">
        <v>0</v>
      </c>
      <c r="G29" s="12">
        <v>0</v>
      </c>
      <c r="H29" s="12">
        <v>0</v>
      </c>
      <c r="I29" s="14" t="s">
        <v>7</v>
      </c>
    </row>
    <row r="30" spans="1:11" s="8" customFormat="1" ht="60.75" x14ac:dyDescent="0.25">
      <c r="A30" s="35">
        <v>20</v>
      </c>
      <c r="B30" s="4" t="s">
        <v>35</v>
      </c>
      <c r="C30" s="12">
        <f t="shared" si="4"/>
        <v>80105.600000000006</v>
      </c>
      <c r="D30" s="12">
        <f t="shared" ref="D30:H30" si="13">D31+D32+D33</f>
        <v>2676.9</v>
      </c>
      <c r="E30" s="12">
        <f t="shared" si="13"/>
        <v>38378.700000000004</v>
      </c>
      <c r="F30" s="12">
        <f t="shared" si="13"/>
        <v>4700</v>
      </c>
      <c r="G30" s="12">
        <f t="shared" si="13"/>
        <v>21650</v>
      </c>
      <c r="H30" s="12">
        <f t="shared" si="13"/>
        <v>12700</v>
      </c>
      <c r="I30" s="35" t="s">
        <v>50</v>
      </c>
    </row>
    <row r="31" spans="1:11" s="8" customFormat="1" ht="20.25" x14ac:dyDescent="0.25">
      <c r="A31" s="35">
        <v>21</v>
      </c>
      <c r="B31" s="19" t="s">
        <v>2</v>
      </c>
      <c r="C31" s="13">
        <f t="shared" si="4"/>
        <v>36095.1</v>
      </c>
      <c r="D31" s="13">
        <f>D35+D39+D43+D47+D51+D55+D59+D63+D67+D71+D75+D79+D83+D87+D91+D95+D99+D103+D107+D111+D115+D119+D123+D127+D131+D135</f>
        <v>0</v>
      </c>
      <c r="E31" s="13">
        <f t="shared" ref="E31:H31" si="14">E35+E39+E43+E47+E51+E55+E59+E63+E67+E71+E75+E79+E83+E87+E91+E95+E99+E103+E107+E111+E115+E119+E123+E127+E131+E135</f>
        <v>36095.1</v>
      </c>
      <c r="F31" s="13">
        <f t="shared" si="14"/>
        <v>0</v>
      </c>
      <c r="G31" s="13">
        <f t="shared" si="14"/>
        <v>0</v>
      </c>
      <c r="H31" s="13">
        <f t="shared" si="14"/>
        <v>0</v>
      </c>
      <c r="I31" s="14" t="s">
        <v>7</v>
      </c>
      <c r="K31" s="18"/>
    </row>
    <row r="32" spans="1:11" s="8" customFormat="1" ht="20.25" x14ac:dyDescent="0.25">
      <c r="A32" s="35">
        <v>22</v>
      </c>
      <c r="B32" s="19" t="s">
        <v>1</v>
      </c>
      <c r="C32" s="13">
        <f t="shared" si="4"/>
        <v>43621.8</v>
      </c>
      <c r="D32" s="13">
        <f>D36+D40+D44+D48+D52+D56+D60+D64+D68+D72+D76+D80+D84+D88+D92+D96+D100+D104+D108+D112+D116+D120+D124+D128+D132+D136+D140+D144</f>
        <v>2672</v>
      </c>
      <c r="E32" s="13">
        <f t="shared" ref="E32:H32" si="15">E36+E40+E44+E48+E52+E56+E60+E64+E68+E72+E76+E80+E84+E88+E92+E96+E100+E104+E108+E112+E116+E120+E124+E128+E132+E136+E140+E144</f>
        <v>1899.8000000000002</v>
      </c>
      <c r="F32" s="13">
        <f t="shared" si="15"/>
        <v>4700</v>
      </c>
      <c r="G32" s="13">
        <f t="shared" si="15"/>
        <v>21650</v>
      </c>
      <c r="H32" s="13">
        <f t="shared" si="15"/>
        <v>12700</v>
      </c>
      <c r="I32" s="14" t="s">
        <v>7</v>
      </c>
      <c r="K32" s="18"/>
    </row>
    <row r="33" spans="1:11" s="8" customFormat="1" ht="20.25" x14ac:dyDescent="0.25">
      <c r="A33" s="35">
        <v>23</v>
      </c>
      <c r="B33" s="19" t="s">
        <v>13</v>
      </c>
      <c r="C33" s="13">
        <f t="shared" si="4"/>
        <v>388.7</v>
      </c>
      <c r="D33" s="13">
        <f>D37+D41+D45+D49+D53+D57+D61+D65+D69+D73+D77+D81+D85+D89+D93+D97+D101+D105+D109+D113+D117+D121+D125+D129+D133+D137</f>
        <v>4.9000000000000004</v>
      </c>
      <c r="E33" s="13">
        <f t="shared" ref="E33:H33" si="16">E37+E41+E45+E49+E53+E57+E61+E65+E69+E73+E77+E81+E85+E89+E93+E97+E101+E105+E109+E113+E117+E121+E125+E129+E133+E137</f>
        <v>383.8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4" t="s">
        <v>7</v>
      </c>
      <c r="K33" s="18"/>
    </row>
    <row r="34" spans="1:11" s="8" customFormat="1" ht="102" customHeight="1" x14ac:dyDescent="0.25">
      <c r="A34" s="35">
        <v>24</v>
      </c>
      <c r="B34" s="19" t="s">
        <v>22</v>
      </c>
      <c r="C34" s="13">
        <f t="shared" si="4"/>
        <v>4325.2</v>
      </c>
      <c r="D34" s="13">
        <f>SUM(D35:D37)</f>
        <v>0</v>
      </c>
      <c r="E34" s="13">
        <f t="shared" ref="E34:H34" si="17">E35+E36+E37</f>
        <v>4325.2</v>
      </c>
      <c r="F34" s="13">
        <f t="shared" si="17"/>
        <v>0</v>
      </c>
      <c r="G34" s="13">
        <f t="shared" si="17"/>
        <v>0</v>
      </c>
      <c r="H34" s="13">
        <f t="shared" si="17"/>
        <v>0</v>
      </c>
      <c r="I34" s="14" t="s">
        <v>7</v>
      </c>
    </row>
    <row r="35" spans="1:11" ht="20.25" x14ac:dyDescent="0.25">
      <c r="A35" s="35">
        <v>25</v>
      </c>
      <c r="B35" s="19" t="s">
        <v>2</v>
      </c>
      <c r="C35" s="13">
        <f t="shared" si="4"/>
        <v>4067.7999999999993</v>
      </c>
      <c r="D35" s="13">
        <v>0</v>
      </c>
      <c r="E35" s="13">
        <v>4067.7999999999993</v>
      </c>
      <c r="F35" s="13">
        <v>0</v>
      </c>
      <c r="G35" s="13">
        <v>0</v>
      </c>
      <c r="H35" s="13">
        <v>0</v>
      </c>
      <c r="I35" s="14" t="s">
        <v>7</v>
      </c>
    </row>
    <row r="36" spans="1:11" ht="20.25" x14ac:dyDescent="0.25">
      <c r="A36" s="35">
        <v>26</v>
      </c>
      <c r="B36" s="19" t="s">
        <v>1</v>
      </c>
      <c r="C36" s="13">
        <f t="shared" si="4"/>
        <v>214.1</v>
      </c>
      <c r="D36" s="13">
        <v>0</v>
      </c>
      <c r="E36" s="13">
        <v>214.1</v>
      </c>
      <c r="F36" s="13">
        <v>0</v>
      </c>
      <c r="G36" s="13">
        <v>0</v>
      </c>
      <c r="H36" s="13">
        <v>0</v>
      </c>
      <c r="I36" s="14" t="s">
        <v>7</v>
      </c>
      <c r="J36" s="20"/>
    </row>
    <row r="37" spans="1:11" ht="20.25" x14ac:dyDescent="0.25">
      <c r="A37" s="35">
        <v>27</v>
      </c>
      <c r="B37" s="19" t="s">
        <v>13</v>
      </c>
      <c r="C37" s="13">
        <f t="shared" si="4"/>
        <v>43.3</v>
      </c>
      <c r="D37" s="13">
        <v>0</v>
      </c>
      <c r="E37" s="13">
        <v>43.3</v>
      </c>
      <c r="F37" s="13">
        <v>0</v>
      </c>
      <c r="G37" s="13">
        <v>0</v>
      </c>
      <c r="H37" s="13">
        <v>0</v>
      </c>
      <c r="I37" s="14" t="s">
        <v>7</v>
      </c>
      <c r="J37" s="21"/>
    </row>
    <row r="38" spans="1:11" s="8" customFormat="1" ht="101.25" customHeight="1" x14ac:dyDescent="0.25">
      <c r="A38" s="35">
        <v>28</v>
      </c>
      <c r="B38" s="19" t="s">
        <v>23</v>
      </c>
      <c r="C38" s="13">
        <f t="shared" si="4"/>
        <v>3082.9</v>
      </c>
      <c r="D38" s="13">
        <f>SUM(D39:D41)</f>
        <v>0</v>
      </c>
      <c r="E38" s="13">
        <f t="shared" ref="E38:H38" si="18">E39+E40+E41</f>
        <v>3082.9</v>
      </c>
      <c r="F38" s="13">
        <f t="shared" si="18"/>
        <v>0</v>
      </c>
      <c r="G38" s="13">
        <f t="shared" si="18"/>
        <v>0</v>
      </c>
      <c r="H38" s="13">
        <f t="shared" si="18"/>
        <v>0</v>
      </c>
      <c r="I38" s="14" t="s">
        <v>7</v>
      </c>
    </row>
    <row r="39" spans="1:11" ht="20.25" x14ac:dyDescent="0.25">
      <c r="A39" s="35">
        <v>29</v>
      </c>
      <c r="B39" s="19" t="s">
        <v>2</v>
      </c>
      <c r="C39" s="13">
        <f t="shared" si="4"/>
        <v>2899.5</v>
      </c>
      <c r="D39" s="13">
        <v>0</v>
      </c>
      <c r="E39" s="13">
        <v>2899.5</v>
      </c>
      <c r="F39" s="13">
        <v>0</v>
      </c>
      <c r="G39" s="13">
        <v>0</v>
      </c>
      <c r="H39" s="13">
        <v>0</v>
      </c>
      <c r="I39" s="14" t="s">
        <v>7</v>
      </c>
    </row>
    <row r="40" spans="1:11" ht="20.25" x14ac:dyDescent="0.25">
      <c r="A40" s="35">
        <v>30</v>
      </c>
      <c r="B40" s="19" t="s">
        <v>1</v>
      </c>
      <c r="C40" s="13">
        <f t="shared" si="4"/>
        <v>152.6</v>
      </c>
      <c r="D40" s="13">
        <v>0</v>
      </c>
      <c r="E40" s="13">
        <v>152.6</v>
      </c>
      <c r="F40" s="13">
        <v>0</v>
      </c>
      <c r="G40" s="13">
        <v>0</v>
      </c>
      <c r="H40" s="13">
        <v>0</v>
      </c>
      <c r="I40" s="14" t="s">
        <v>7</v>
      </c>
      <c r="J40" s="20"/>
    </row>
    <row r="41" spans="1:11" ht="20.25" x14ac:dyDescent="0.25">
      <c r="A41" s="35">
        <v>31</v>
      </c>
      <c r="B41" s="19" t="s">
        <v>13</v>
      </c>
      <c r="C41" s="13">
        <f t="shared" si="4"/>
        <v>30.8</v>
      </c>
      <c r="D41" s="13">
        <v>0</v>
      </c>
      <c r="E41" s="13">
        <v>30.8</v>
      </c>
      <c r="F41" s="13">
        <v>0</v>
      </c>
      <c r="G41" s="13">
        <v>0</v>
      </c>
      <c r="H41" s="13">
        <v>0</v>
      </c>
      <c r="I41" s="14" t="s">
        <v>7</v>
      </c>
      <c r="J41" s="21"/>
    </row>
    <row r="42" spans="1:11" ht="81.75" customHeight="1" x14ac:dyDescent="0.25">
      <c r="A42" s="35">
        <v>32</v>
      </c>
      <c r="B42" s="19" t="s">
        <v>19</v>
      </c>
      <c r="C42" s="13">
        <f t="shared" si="4"/>
        <v>3886.4</v>
      </c>
      <c r="D42" s="13">
        <f>SUM(D43:D45)</f>
        <v>0</v>
      </c>
      <c r="E42" s="13">
        <f t="shared" ref="E42:H42" si="19">E43+E44+E45</f>
        <v>3886.4</v>
      </c>
      <c r="F42" s="13">
        <f t="shared" si="19"/>
        <v>0</v>
      </c>
      <c r="G42" s="13">
        <f t="shared" si="19"/>
        <v>0</v>
      </c>
      <c r="H42" s="13">
        <f t="shared" si="19"/>
        <v>0</v>
      </c>
      <c r="I42" s="14" t="s">
        <v>7</v>
      </c>
    </row>
    <row r="43" spans="1:11" ht="20.25" x14ac:dyDescent="0.25">
      <c r="A43" s="35">
        <v>33</v>
      </c>
      <c r="B43" s="19" t="s">
        <v>2</v>
      </c>
      <c r="C43" s="13">
        <f t="shared" si="4"/>
        <v>3655.1</v>
      </c>
      <c r="D43" s="13">
        <v>0</v>
      </c>
      <c r="E43" s="13">
        <v>3655.1</v>
      </c>
      <c r="F43" s="13">
        <v>0</v>
      </c>
      <c r="G43" s="13">
        <v>0</v>
      </c>
      <c r="H43" s="13">
        <v>0</v>
      </c>
      <c r="I43" s="14" t="s">
        <v>7</v>
      </c>
    </row>
    <row r="44" spans="1:11" ht="20.25" x14ac:dyDescent="0.25">
      <c r="A44" s="35">
        <v>34</v>
      </c>
      <c r="B44" s="19" t="s">
        <v>1</v>
      </c>
      <c r="C44" s="13">
        <f t="shared" si="4"/>
        <v>192.4</v>
      </c>
      <c r="D44" s="13">
        <v>0</v>
      </c>
      <c r="E44" s="13">
        <v>192.4</v>
      </c>
      <c r="F44" s="13">
        <v>0</v>
      </c>
      <c r="G44" s="13">
        <v>0</v>
      </c>
      <c r="H44" s="13">
        <v>0</v>
      </c>
      <c r="I44" s="14" t="s">
        <v>7</v>
      </c>
      <c r="J44" s="20"/>
    </row>
    <row r="45" spans="1:11" ht="20.25" x14ac:dyDescent="0.25">
      <c r="A45" s="35">
        <v>35</v>
      </c>
      <c r="B45" s="19" t="s">
        <v>13</v>
      </c>
      <c r="C45" s="13">
        <f t="shared" si="4"/>
        <v>38.9</v>
      </c>
      <c r="D45" s="13">
        <v>0</v>
      </c>
      <c r="E45" s="13">
        <v>38.9</v>
      </c>
      <c r="F45" s="13">
        <v>0</v>
      </c>
      <c r="G45" s="13">
        <v>0</v>
      </c>
      <c r="H45" s="13">
        <v>0</v>
      </c>
      <c r="I45" s="14" t="s">
        <v>7</v>
      </c>
      <c r="J45" s="21"/>
    </row>
    <row r="46" spans="1:11" ht="80.25" customHeight="1" x14ac:dyDescent="0.25">
      <c r="A46" s="35">
        <v>36</v>
      </c>
      <c r="B46" s="19" t="s">
        <v>20</v>
      </c>
      <c r="C46" s="13">
        <f t="shared" si="4"/>
        <v>1178.8</v>
      </c>
      <c r="D46" s="13">
        <f>SUM(D47:D49)</f>
        <v>19.5</v>
      </c>
      <c r="E46" s="13">
        <f t="shared" ref="E46:H46" si="20">E47+E48+E49</f>
        <v>1159.3</v>
      </c>
      <c r="F46" s="13">
        <f t="shared" si="20"/>
        <v>0</v>
      </c>
      <c r="G46" s="13">
        <f t="shared" si="20"/>
        <v>0</v>
      </c>
      <c r="H46" s="13">
        <f t="shared" si="20"/>
        <v>0</v>
      </c>
      <c r="I46" s="14" t="s">
        <v>7</v>
      </c>
    </row>
    <row r="47" spans="1:11" ht="20.25" x14ac:dyDescent="0.25">
      <c r="A47" s="35">
        <v>37</v>
      </c>
      <c r="B47" s="19" t="s">
        <v>2</v>
      </c>
      <c r="C47" s="13">
        <f t="shared" si="4"/>
        <v>1090.3</v>
      </c>
      <c r="D47" s="13">
        <v>0</v>
      </c>
      <c r="E47" s="13">
        <v>1090.3</v>
      </c>
      <c r="F47" s="13">
        <v>0</v>
      </c>
      <c r="G47" s="13">
        <v>0</v>
      </c>
      <c r="H47" s="13">
        <v>0</v>
      </c>
      <c r="I47" s="14" t="s">
        <v>7</v>
      </c>
    </row>
    <row r="48" spans="1:11" ht="20.25" x14ac:dyDescent="0.25">
      <c r="A48" s="35">
        <v>38</v>
      </c>
      <c r="B48" s="19" t="s">
        <v>1</v>
      </c>
      <c r="C48" s="13">
        <f t="shared" si="4"/>
        <v>76.900000000000006</v>
      </c>
      <c r="D48" s="13">
        <v>19.5</v>
      </c>
      <c r="E48" s="13">
        <v>57.4</v>
      </c>
      <c r="F48" s="13">
        <v>0</v>
      </c>
      <c r="G48" s="13">
        <v>0</v>
      </c>
      <c r="H48" s="13">
        <v>0</v>
      </c>
      <c r="I48" s="14" t="s">
        <v>7</v>
      </c>
      <c r="J48" s="20"/>
    </row>
    <row r="49" spans="1:12" ht="20.25" x14ac:dyDescent="0.25">
      <c r="A49" s="35">
        <v>39</v>
      </c>
      <c r="B49" s="19" t="s">
        <v>13</v>
      </c>
      <c r="C49" s="13">
        <f t="shared" si="4"/>
        <v>11.6</v>
      </c>
      <c r="D49" s="13">
        <v>0</v>
      </c>
      <c r="E49" s="13">
        <v>11.6</v>
      </c>
      <c r="F49" s="13">
        <v>0</v>
      </c>
      <c r="G49" s="13">
        <v>0</v>
      </c>
      <c r="H49" s="13">
        <v>0</v>
      </c>
      <c r="I49" s="14" t="s">
        <v>7</v>
      </c>
      <c r="J49" s="21"/>
    </row>
    <row r="50" spans="1:12" ht="101.25" x14ac:dyDescent="0.25">
      <c r="A50" s="35">
        <v>40</v>
      </c>
      <c r="B50" s="19" t="s">
        <v>24</v>
      </c>
      <c r="C50" s="13">
        <f t="shared" si="4"/>
        <v>2585</v>
      </c>
      <c r="D50" s="13">
        <f>SUM(D51:D53)</f>
        <v>95</v>
      </c>
      <c r="E50" s="13">
        <f t="shared" ref="E50:H50" si="21">E51+E52+E53</f>
        <v>2490</v>
      </c>
      <c r="F50" s="13">
        <f t="shared" si="21"/>
        <v>0</v>
      </c>
      <c r="G50" s="13">
        <f t="shared" si="21"/>
        <v>0</v>
      </c>
      <c r="H50" s="13">
        <f t="shared" si="21"/>
        <v>0</v>
      </c>
      <c r="I50" s="14" t="s">
        <v>7</v>
      </c>
    </row>
    <row r="51" spans="1:12" ht="20.25" x14ac:dyDescent="0.25">
      <c r="A51" s="35">
        <v>41</v>
      </c>
      <c r="B51" s="19" t="s">
        <v>2</v>
      </c>
      <c r="C51" s="13">
        <f t="shared" si="4"/>
        <v>2341.9</v>
      </c>
      <c r="D51" s="13">
        <v>0</v>
      </c>
      <c r="E51" s="13">
        <v>2341.9</v>
      </c>
      <c r="F51" s="13">
        <v>0</v>
      </c>
      <c r="G51" s="13">
        <v>0</v>
      </c>
      <c r="H51" s="13">
        <v>0</v>
      </c>
      <c r="I51" s="14" t="s">
        <v>7</v>
      </c>
    </row>
    <row r="52" spans="1:12" ht="20.25" x14ac:dyDescent="0.25">
      <c r="A52" s="35">
        <v>42</v>
      </c>
      <c r="B52" s="19" t="s">
        <v>1</v>
      </c>
      <c r="C52" s="13">
        <f t="shared" si="4"/>
        <v>218.2</v>
      </c>
      <c r="D52" s="13">
        <v>95</v>
      </c>
      <c r="E52" s="13">
        <v>123.2</v>
      </c>
      <c r="F52" s="13">
        <v>0</v>
      </c>
      <c r="G52" s="13">
        <v>0</v>
      </c>
      <c r="H52" s="13">
        <v>0</v>
      </c>
      <c r="I52" s="14" t="s">
        <v>7</v>
      </c>
      <c r="J52" s="20"/>
    </row>
    <row r="53" spans="1:12" ht="20.25" x14ac:dyDescent="0.25">
      <c r="A53" s="35">
        <v>43</v>
      </c>
      <c r="B53" s="19" t="s">
        <v>13</v>
      </c>
      <c r="C53" s="13">
        <f t="shared" si="4"/>
        <v>24.900000000000002</v>
      </c>
      <c r="D53" s="13">
        <v>0</v>
      </c>
      <c r="E53" s="13">
        <v>24.900000000000002</v>
      </c>
      <c r="F53" s="13">
        <v>0</v>
      </c>
      <c r="G53" s="13">
        <v>0</v>
      </c>
      <c r="H53" s="13">
        <v>0</v>
      </c>
      <c r="I53" s="14" t="s">
        <v>7</v>
      </c>
      <c r="J53" s="21"/>
    </row>
    <row r="54" spans="1:12" ht="123.75" customHeight="1" x14ac:dyDescent="0.25">
      <c r="A54" s="35">
        <v>44</v>
      </c>
      <c r="B54" s="19" t="s">
        <v>41</v>
      </c>
      <c r="C54" s="13">
        <f t="shared" si="4"/>
        <v>5288.8</v>
      </c>
      <c r="D54" s="13">
        <f>SUM(D55:D57)</f>
        <v>95</v>
      </c>
      <c r="E54" s="13">
        <f t="shared" ref="E54:H54" si="22">E55+E56+E57</f>
        <v>5193.8</v>
      </c>
      <c r="F54" s="13">
        <f t="shared" si="22"/>
        <v>0</v>
      </c>
      <c r="G54" s="13">
        <f t="shared" si="22"/>
        <v>0</v>
      </c>
      <c r="H54" s="13">
        <f t="shared" si="22"/>
        <v>0</v>
      </c>
      <c r="I54" s="14" t="s">
        <v>7</v>
      </c>
    </row>
    <row r="55" spans="1:12" ht="20.25" x14ac:dyDescent="0.25">
      <c r="A55" s="35">
        <v>45</v>
      </c>
      <c r="B55" s="19" t="s">
        <v>2</v>
      </c>
      <c r="C55" s="13">
        <f t="shared" si="4"/>
        <v>4884.8</v>
      </c>
      <c r="D55" s="13">
        <v>0</v>
      </c>
      <c r="E55" s="13">
        <v>4884.8</v>
      </c>
      <c r="F55" s="13">
        <v>0</v>
      </c>
      <c r="G55" s="13">
        <v>0</v>
      </c>
      <c r="H55" s="13">
        <v>0</v>
      </c>
      <c r="I55" s="14" t="s">
        <v>7</v>
      </c>
    </row>
    <row r="56" spans="1:12" ht="20.25" x14ac:dyDescent="0.25">
      <c r="A56" s="35">
        <v>46</v>
      </c>
      <c r="B56" s="19" t="s">
        <v>1</v>
      </c>
      <c r="C56" s="13">
        <f t="shared" si="4"/>
        <v>352.1</v>
      </c>
      <c r="D56" s="13">
        <v>95</v>
      </c>
      <c r="E56" s="13">
        <v>257.10000000000002</v>
      </c>
      <c r="F56" s="13">
        <v>0</v>
      </c>
      <c r="G56" s="13">
        <v>0</v>
      </c>
      <c r="H56" s="13">
        <v>0</v>
      </c>
      <c r="I56" s="14" t="s">
        <v>7</v>
      </c>
      <c r="J56" s="20"/>
    </row>
    <row r="57" spans="1:12" ht="20.25" x14ac:dyDescent="0.25">
      <c r="A57" s="35">
        <v>47</v>
      </c>
      <c r="B57" s="19" t="s">
        <v>13</v>
      </c>
      <c r="C57" s="13">
        <f t="shared" si="4"/>
        <v>51.9</v>
      </c>
      <c r="D57" s="13">
        <v>0</v>
      </c>
      <c r="E57" s="13">
        <v>51.9</v>
      </c>
      <c r="F57" s="13">
        <v>0</v>
      </c>
      <c r="G57" s="13">
        <v>0</v>
      </c>
      <c r="H57" s="13">
        <v>0</v>
      </c>
      <c r="I57" s="14" t="s">
        <v>7</v>
      </c>
      <c r="J57" s="21"/>
    </row>
    <row r="58" spans="1:12" ht="121.5" x14ac:dyDescent="0.25">
      <c r="A58" s="35">
        <v>48</v>
      </c>
      <c r="B58" s="19" t="s">
        <v>25</v>
      </c>
      <c r="C58" s="13">
        <f t="shared" si="4"/>
        <v>3935.4</v>
      </c>
      <c r="D58" s="13">
        <f>SUM(D59:D61)</f>
        <v>95</v>
      </c>
      <c r="E58" s="13">
        <f t="shared" ref="E58:H58" si="23">E59+E60+E61</f>
        <v>3840.4</v>
      </c>
      <c r="F58" s="13">
        <f t="shared" si="23"/>
        <v>0</v>
      </c>
      <c r="G58" s="13">
        <f t="shared" si="23"/>
        <v>0</v>
      </c>
      <c r="H58" s="13">
        <f t="shared" si="23"/>
        <v>0</v>
      </c>
      <c r="I58" s="14" t="s">
        <v>7</v>
      </c>
    </row>
    <row r="59" spans="1:12" ht="20.25" x14ac:dyDescent="0.25">
      <c r="A59" s="35">
        <v>49</v>
      </c>
      <c r="B59" s="19" t="s">
        <v>2</v>
      </c>
      <c r="C59" s="13">
        <f t="shared" si="4"/>
        <v>3611.9</v>
      </c>
      <c r="D59" s="13">
        <v>0</v>
      </c>
      <c r="E59" s="13">
        <v>3611.9</v>
      </c>
      <c r="F59" s="13">
        <v>0</v>
      </c>
      <c r="G59" s="13">
        <v>0</v>
      </c>
      <c r="H59" s="13">
        <v>0</v>
      </c>
      <c r="I59" s="14" t="s">
        <v>7</v>
      </c>
    </row>
    <row r="60" spans="1:12" ht="20.25" x14ac:dyDescent="0.25">
      <c r="A60" s="35">
        <v>50</v>
      </c>
      <c r="B60" s="19" t="s">
        <v>1</v>
      </c>
      <c r="C60" s="13">
        <f t="shared" si="4"/>
        <v>285.10000000000002</v>
      </c>
      <c r="D60" s="13">
        <v>95</v>
      </c>
      <c r="E60" s="13">
        <v>190.1</v>
      </c>
      <c r="F60" s="13">
        <v>0</v>
      </c>
      <c r="G60" s="13">
        <v>0</v>
      </c>
      <c r="H60" s="13">
        <v>0</v>
      </c>
      <c r="I60" s="14" t="s">
        <v>7</v>
      </c>
      <c r="J60" s="20"/>
    </row>
    <row r="61" spans="1:12" ht="20.25" x14ac:dyDescent="0.25">
      <c r="A61" s="35">
        <v>51</v>
      </c>
      <c r="B61" s="19" t="s">
        <v>13</v>
      </c>
      <c r="C61" s="13">
        <f t="shared" si="4"/>
        <v>38.4</v>
      </c>
      <c r="D61" s="13">
        <v>0</v>
      </c>
      <c r="E61" s="13">
        <v>38.4</v>
      </c>
      <c r="F61" s="13">
        <v>0</v>
      </c>
      <c r="G61" s="13">
        <v>0</v>
      </c>
      <c r="H61" s="13">
        <v>0</v>
      </c>
      <c r="I61" s="14" t="s">
        <v>7</v>
      </c>
      <c r="J61" s="21"/>
    </row>
    <row r="62" spans="1:12" ht="101.25" x14ac:dyDescent="0.25">
      <c r="A62" s="35">
        <v>52</v>
      </c>
      <c r="B62" s="19" t="s">
        <v>21</v>
      </c>
      <c r="C62" s="13">
        <f t="shared" si="4"/>
        <v>5495.1</v>
      </c>
      <c r="D62" s="13">
        <f>SUM(D63:D65)</f>
        <v>0</v>
      </c>
      <c r="E62" s="13">
        <f t="shared" ref="E62:H62" si="24">E63+E64+E65</f>
        <v>5495.1</v>
      </c>
      <c r="F62" s="13">
        <f t="shared" si="24"/>
        <v>0</v>
      </c>
      <c r="G62" s="13">
        <f t="shared" si="24"/>
        <v>0</v>
      </c>
      <c r="H62" s="13">
        <f t="shared" si="24"/>
        <v>0</v>
      </c>
      <c r="I62" s="14" t="s">
        <v>7</v>
      </c>
      <c r="K62" s="17"/>
    </row>
    <row r="63" spans="1:12" ht="20.25" x14ac:dyDescent="0.25">
      <c r="A63" s="35">
        <v>53</v>
      </c>
      <c r="B63" s="19" t="s">
        <v>2</v>
      </c>
      <c r="C63" s="13">
        <f t="shared" si="4"/>
        <v>5168.1000000000004</v>
      </c>
      <c r="D63" s="13">
        <v>0</v>
      </c>
      <c r="E63" s="13">
        <v>5168.1000000000004</v>
      </c>
      <c r="F63" s="13">
        <v>0</v>
      </c>
      <c r="G63" s="13">
        <v>0</v>
      </c>
      <c r="H63" s="13">
        <v>0</v>
      </c>
      <c r="I63" s="14" t="s">
        <v>7</v>
      </c>
    </row>
    <row r="64" spans="1:12" ht="20.25" x14ac:dyDescent="0.25">
      <c r="A64" s="35">
        <v>54</v>
      </c>
      <c r="B64" s="19" t="s">
        <v>1</v>
      </c>
      <c r="C64" s="13">
        <f t="shared" si="4"/>
        <v>272</v>
      </c>
      <c r="D64" s="13">
        <v>0</v>
      </c>
      <c r="E64" s="13">
        <v>272</v>
      </c>
      <c r="F64" s="13">
        <v>0</v>
      </c>
      <c r="G64" s="13">
        <v>0</v>
      </c>
      <c r="H64" s="13">
        <v>0</v>
      </c>
      <c r="I64" s="14" t="s">
        <v>7</v>
      </c>
      <c r="J64" s="20"/>
      <c r="L64" s="17"/>
    </row>
    <row r="65" spans="1:10" ht="20.25" x14ac:dyDescent="0.25">
      <c r="A65" s="35">
        <v>55</v>
      </c>
      <c r="B65" s="19" t="s">
        <v>13</v>
      </c>
      <c r="C65" s="13">
        <f t="shared" si="4"/>
        <v>55</v>
      </c>
      <c r="D65" s="13">
        <v>0</v>
      </c>
      <c r="E65" s="13">
        <v>55</v>
      </c>
      <c r="F65" s="13">
        <v>0</v>
      </c>
      <c r="G65" s="13">
        <v>0</v>
      </c>
      <c r="H65" s="13">
        <v>0</v>
      </c>
      <c r="I65" s="14"/>
      <c r="J65" s="21"/>
    </row>
    <row r="66" spans="1:10" ht="102" customHeight="1" x14ac:dyDescent="0.25">
      <c r="A66" s="35">
        <v>56</v>
      </c>
      <c r="B66" s="19" t="s">
        <v>26</v>
      </c>
      <c r="C66" s="13">
        <f t="shared" si="4"/>
        <v>2764.8</v>
      </c>
      <c r="D66" s="13">
        <f>SUM(D67:D69)</f>
        <v>0</v>
      </c>
      <c r="E66" s="13">
        <f>E67+E68+E69</f>
        <v>2764.8</v>
      </c>
      <c r="F66" s="13">
        <f t="shared" ref="F66:H66" si="25">F67+F68+F69</f>
        <v>0</v>
      </c>
      <c r="G66" s="13">
        <f t="shared" si="25"/>
        <v>0</v>
      </c>
      <c r="H66" s="13">
        <f t="shared" si="25"/>
        <v>0</v>
      </c>
      <c r="I66" s="14" t="s">
        <v>7</v>
      </c>
    </row>
    <row r="67" spans="1:10" ht="20.25" x14ac:dyDescent="0.25">
      <c r="A67" s="35">
        <v>57</v>
      </c>
      <c r="B67" s="19" t="s">
        <v>2</v>
      </c>
      <c r="C67" s="13">
        <f t="shared" si="4"/>
        <v>2600.3000000000002</v>
      </c>
      <c r="D67" s="13">
        <v>0</v>
      </c>
      <c r="E67" s="13">
        <v>2600.3000000000002</v>
      </c>
      <c r="F67" s="13">
        <v>0</v>
      </c>
      <c r="G67" s="13">
        <v>0</v>
      </c>
      <c r="H67" s="13">
        <v>0</v>
      </c>
      <c r="I67" s="14" t="s">
        <v>7</v>
      </c>
    </row>
    <row r="68" spans="1:10" ht="20.25" x14ac:dyDescent="0.25">
      <c r="A68" s="35">
        <v>58</v>
      </c>
      <c r="B68" s="19" t="s">
        <v>1</v>
      </c>
      <c r="C68" s="13">
        <f t="shared" si="4"/>
        <v>136.9</v>
      </c>
      <c r="D68" s="13">
        <v>0</v>
      </c>
      <c r="E68" s="13">
        <v>136.9</v>
      </c>
      <c r="F68" s="13">
        <v>0</v>
      </c>
      <c r="G68" s="13">
        <v>0</v>
      </c>
      <c r="H68" s="13">
        <v>0</v>
      </c>
      <c r="I68" s="14" t="s">
        <v>7</v>
      </c>
      <c r="J68" s="20"/>
    </row>
    <row r="69" spans="1:10" ht="20.25" x14ac:dyDescent="0.25">
      <c r="A69" s="35">
        <v>59</v>
      </c>
      <c r="B69" s="19" t="s">
        <v>13</v>
      </c>
      <c r="C69" s="13">
        <f t="shared" si="4"/>
        <v>27.6</v>
      </c>
      <c r="D69" s="13">
        <v>0</v>
      </c>
      <c r="E69" s="13">
        <v>27.6</v>
      </c>
      <c r="F69" s="13">
        <v>0</v>
      </c>
      <c r="G69" s="13">
        <v>0</v>
      </c>
      <c r="H69" s="13">
        <v>0</v>
      </c>
      <c r="I69" s="14"/>
      <c r="J69" s="21"/>
    </row>
    <row r="70" spans="1:10" ht="105" customHeight="1" x14ac:dyDescent="0.25">
      <c r="A70" s="35">
        <v>60</v>
      </c>
      <c r="B70" s="19" t="s">
        <v>36</v>
      </c>
      <c r="C70" s="13">
        <f t="shared" si="4"/>
        <v>6140.7999999999993</v>
      </c>
      <c r="D70" s="13">
        <f>SUM(D71:D73)</f>
        <v>0</v>
      </c>
      <c r="E70" s="13">
        <f t="shared" ref="E70:H70" si="26">E71+E72+E73</f>
        <v>6140.7999999999993</v>
      </c>
      <c r="F70" s="13">
        <f t="shared" si="26"/>
        <v>0</v>
      </c>
      <c r="G70" s="13">
        <f t="shared" si="26"/>
        <v>0</v>
      </c>
      <c r="H70" s="13">
        <f t="shared" si="26"/>
        <v>0</v>
      </c>
      <c r="I70" s="14" t="s">
        <v>7</v>
      </c>
    </row>
    <row r="71" spans="1:10" ht="20.25" x14ac:dyDescent="0.25">
      <c r="A71" s="35">
        <v>61</v>
      </c>
      <c r="B71" s="19" t="s">
        <v>2</v>
      </c>
      <c r="C71" s="13">
        <f t="shared" si="4"/>
        <v>5775.4</v>
      </c>
      <c r="D71" s="13">
        <v>0</v>
      </c>
      <c r="E71" s="13">
        <v>5775.4</v>
      </c>
      <c r="F71" s="13">
        <v>0</v>
      </c>
      <c r="G71" s="13">
        <v>0</v>
      </c>
      <c r="H71" s="13">
        <v>0</v>
      </c>
      <c r="I71" s="14" t="s">
        <v>7</v>
      </c>
    </row>
    <row r="72" spans="1:10" ht="20.25" x14ac:dyDescent="0.25">
      <c r="A72" s="35">
        <v>62</v>
      </c>
      <c r="B72" s="19" t="s">
        <v>1</v>
      </c>
      <c r="C72" s="13">
        <f t="shared" si="4"/>
        <v>304</v>
      </c>
      <c r="D72" s="13">
        <v>0</v>
      </c>
      <c r="E72" s="13">
        <v>304</v>
      </c>
      <c r="F72" s="13">
        <v>0</v>
      </c>
      <c r="G72" s="13">
        <v>0</v>
      </c>
      <c r="H72" s="13">
        <v>0</v>
      </c>
      <c r="I72" s="14" t="s">
        <v>7</v>
      </c>
      <c r="J72" s="20"/>
    </row>
    <row r="73" spans="1:10" ht="20.25" x14ac:dyDescent="0.25">
      <c r="A73" s="35">
        <v>63</v>
      </c>
      <c r="B73" s="19" t="s">
        <v>13</v>
      </c>
      <c r="C73" s="13">
        <f t="shared" si="4"/>
        <v>61.4</v>
      </c>
      <c r="D73" s="13">
        <v>0</v>
      </c>
      <c r="E73" s="13">
        <v>61.4</v>
      </c>
      <c r="F73" s="13">
        <v>0</v>
      </c>
      <c r="G73" s="13">
        <v>0</v>
      </c>
      <c r="H73" s="13">
        <v>0</v>
      </c>
      <c r="I73" s="14"/>
      <c r="J73" s="21"/>
    </row>
    <row r="74" spans="1:10" ht="83.25" customHeight="1" x14ac:dyDescent="0.25">
      <c r="A74" s="35">
        <v>64</v>
      </c>
      <c r="B74" s="19" t="s">
        <v>52</v>
      </c>
      <c r="C74" s="13">
        <f t="shared" si="4"/>
        <v>4700</v>
      </c>
      <c r="D74" s="13">
        <f>SUM(D75:D77)</f>
        <v>0</v>
      </c>
      <c r="E74" s="13">
        <f t="shared" ref="E74:H74" si="27">E75+E76+E77</f>
        <v>0</v>
      </c>
      <c r="F74" s="13">
        <f t="shared" si="27"/>
        <v>4700</v>
      </c>
      <c r="G74" s="13">
        <f t="shared" si="27"/>
        <v>0</v>
      </c>
      <c r="H74" s="13">
        <f t="shared" si="27"/>
        <v>0</v>
      </c>
      <c r="I74" s="14" t="s">
        <v>7</v>
      </c>
    </row>
    <row r="75" spans="1:10" ht="20.25" x14ac:dyDescent="0.25">
      <c r="A75" s="35">
        <v>65</v>
      </c>
      <c r="B75" s="19" t="s">
        <v>2</v>
      </c>
      <c r="C75" s="13">
        <f t="shared" si="4"/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 t="s">
        <v>7</v>
      </c>
    </row>
    <row r="76" spans="1:10" ht="20.25" x14ac:dyDescent="0.25">
      <c r="A76" s="35">
        <v>66</v>
      </c>
      <c r="B76" s="19" t="s">
        <v>1</v>
      </c>
      <c r="C76" s="13">
        <f t="shared" si="4"/>
        <v>4700</v>
      </c>
      <c r="D76" s="13">
        <v>0</v>
      </c>
      <c r="E76" s="13">
        <v>0</v>
      </c>
      <c r="F76" s="13">
        <v>4700</v>
      </c>
      <c r="G76" s="13">
        <v>0</v>
      </c>
      <c r="H76" s="13">
        <v>0</v>
      </c>
      <c r="I76" s="14" t="s">
        <v>7</v>
      </c>
    </row>
    <row r="77" spans="1:10" ht="20.25" x14ac:dyDescent="0.25">
      <c r="A77" s="35">
        <v>67</v>
      </c>
      <c r="B77" s="19" t="s">
        <v>13</v>
      </c>
      <c r="C77" s="13">
        <f t="shared" si="4"/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/>
    </row>
    <row r="78" spans="1:10" ht="102" customHeight="1" x14ac:dyDescent="0.25">
      <c r="A78" s="35">
        <v>68</v>
      </c>
      <c r="B78" s="19" t="s">
        <v>44</v>
      </c>
      <c r="C78" s="13">
        <f t="shared" si="4"/>
        <v>4700</v>
      </c>
      <c r="D78" s="13">
        <f>SUM(D79:D81)</f>
        <v>0</v>
      </c>
      <c r="E78" s="13">
        <f t="shared" ref="E78:H78" si="28">E79+E80+E81</f>
        <v>0</v>
      </c>
      <c r="F78" s="13">
        <f t="shared" si="28"/>
        <v>0</v>
      </c>
      <c r="G78" s="13">
        <f t="shared" si="28"/>
        <v>4700</v>
      </c>
      <c r="H78" s="13">
        <f t="shared" si="28"/>
        <v>0</v>
      </c>
      <c r="I78" s="14" t="s">
        <v>7</v>
      </c>
    </row>
    <row r="79" spans="1:10" ht="20.25" x14ac:dyDescent="0.25">
      <c r="A79" s="35">
        <v>69</v>
      </c>
      <c r="B79" s="19" t="s">
        <v>2</v>
      </c>
      <c r="C79" s="13">
        <f t="shared" si="4"/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 t="s">
        <v>7</v>
      </c>
    </row>
    <row r="80" spans="1:10" ht="20.25" x14ac:dyDescent="0.25">
      <c r="A80" s="35">
        <v>70</v>
      </c>
      <c r="B80" s="19" t="s">
        <v>1</v>
      </c>
      <c r="C80" s="13">
        <f t="shared" si="4"/>
        <v>4700</v>
      </c>
      <c r="D80" s="13">
        <v>0</v>
      </c>
      <c r="E80" s="13">
        <v>0</v>
      </c>
      <c r="F80" s="13">
        <v>0</v>
      </c>
      <c r="G80" s="13">
        <v>4700</v>
      </c>
      <c r="H80" s="13">
        <v>0</v>
      </c>
      <c r="I80" s="14" t="s">
        <v>7</v>
      </c>
    </row>
    <row r="81" spans="1:9" ht="20.25" x14ac:dyDescent="0.25">
      <c r="A81" s="35">
        <v>71</v>
      </c>
      <c r="B81" s="19" t="s">
        <v>13</v>
      </c>
      <c r="C81" s="13">
        <f t="shared" si="4"/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/>
    </row>
    <row r="82" spans="1:9" ht="101.25" customHeight="1" x14ac:dyDescent="0.25">
      <c r="A82" s="35">
        <v>72</v>
      </c>
      <c r="B82" s="19" t="s">
        <v>27</v>
      </c>
      <c r="C82" s="13">
        <f t="shared" si="4"/>
        <v>1500</v>
      </c>
      <c r="D82" s="13">
        <f>SUM(D83:D85)</f>
        <v>0</v>
      </c>
      <c r="E82" s="13">
        <f t="shared" ref="E82:H82" si="29">E83+E84+E85</f>
        <v>0</v>
      </c>
      <c r="F82" s="13">
        <f t="shared" si="29"/>
        <v>0</v>
      </c>
      <c r="G82" s="13">
        <f t="shared" si="29"/>
        <v>1500</v>
      </c>
      <c r="H82" s="13">
        <f t="shared" si="29"/>
        <v>0</v>
      </c>
      <c r="I82" s="14" t="s">
        <v>7</v>
      </c>
    </row>
    <row r="83" spans="1:9" ht="20.25" x14ac:dyDescent="0.25">
      <c r="A83" s="35">
        <v>73</v>
      </c>
      <c r="B83" s="19" t="s">
        <v>2</v>
      </c>
      <c r="C83" s="13">
        <f t="shared" si="4"/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 t="s">
        <v>7</v>
      </c>
    </row>
    <row r="84" spans="1:9" ht="20.25" x14ac:dyDescent="0.25">
      <c r="A84" s="35">
        <v>74</v>
      </c>
      <c r="B84" s="19" t="s">
        <v>1</v>
      </c>
      <c r="C84" s="13">
        <f t="shared" si="4"/>
        <v>1500</v>
      </c>
      <c r="D84" s="13">
        <v>0</v>
      </c>
      <c r="E84" s="13">
        <v>0</v>
      </c>
      <c r="F84" s="13">
        <v>0</v>
      </c>
      <c r="G84" s="13">
        <v>1500</v>
      </c>
      <c r="H84" s="13">
        <v>0</v>
      </c>
      <c r="I84" s="14" t="s">
        <v>7</v>
      </c>
    </row>
    <row r="85" spans="1:9" ht="20.25" x14ac:dyDescent="0.25">
      <c r="A85" s="35">
        <v>75</v>
      </c>
      <c r="B85" s="19" t="s">
        <v>13</v>
      </c>
      <c r="C85" s="13">
        <f t="shared" si="4"/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4"/>
    </row>
    <row r="86" spans="1:9" ht="101.25" customHeight="1" x14ac:dyDescent="0.25">
      <c r="A86" s="35">
        <v>76</v>
      </c>
      <c r="B86" s="19" t="s">
        <v>58</v>
      </c>
      <c r="C86" s="13">
        <f t="shared" ref="C86:C145" si="30">D86+E86+F86+G86+H86</f>
        <v>1500</v>
      </c>
      <c r="D86" s="13">
        <f>SUM(D87:D89)</f>
        <v>0</v>
      </c>
      <c r="E86" s="13">
        <f t="shared" ref="E86:H86" si="31">E87+E88+E89</f>
        <v>0</v>
      </c>
      <c r="F86" s="13">
        <f t="shared" si="31"/>
        <v>0</v>
      </c>
      <c r="G86" s="13">
        <f t="shared" si="31"/>
        <v>1500</v>
      </c>
      <c r="H86" s="13">
        <f t="shared" si="31"/>
        <v>0</v>
      </c>
      <c r="I86" s="14" t="s">
        <v>7</v>
      </c>
    </row>
    <row r="87" spans="1:9" ht="20.25" x14ac:dyDescent="0.25">
      <c r="A87" s="35">
        <v>77</v>
      </c>
      <c r="B87" s="19" t="s">
        <v>2</v>
      </c>
      <c r="C87" s="13">
        <f t="shared" si="30"/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4" t="s">
        <v>7</v>
      </c>
    </row>
    <row r="88" spans="1:9" ht="20.25" x14ac:dyDescent="0.25">
      <c r="A88" s="35">
        <v>78</v>
      </c>
      <c r="B88" s="19" t="s">
        <v>1</v>
      </c>
      <c r="C88" s="13">
        <f t="shared" si="30"/>
        <v>1500</v>
      </c>
      <c r="D88" s="13">
        <v>0</v>
      </c>
      <c r="E88" s="13">
        <v>0</v>
      </c>
      <c r="F88" s="13">
        <v>0</v>
      </c>
      <c r="G88" s="13">
        <v>1500</v>
      </c>
      <c r="H88" s="13">
        <v>0</v>
      </c>
      <c r="I88" s="14" t="s">
        <v>7</v>
      </c>
    </row>
    <row r="89" spans="1:9" ht="20.25" x14ac:dyDescent="0.25">
      <c r="A89" s="35">
        <v>79</v>
      </c>
      <c r="B89" s="19" t="s">
        <v>13</v>
      </c>
      <c r="C89" s="13">
        <f t="shared" si="30"/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4"/>
    </row>
    <row r="90" spans="1:9" ht="102" customHeight="1" x14ac:dyDescent="0.25">
      <c r="A90" s="35">
        <v>80</v>
      </c>
      <c r="B90" s="19" t="s">
        <v>59</v>
      </c>
      <c r="C90" s="13">
        <f t="shared" si="30"/>
        <v>2550</v>
      </c>
      <c r="D90" s="13">
        <f>SUM(D91:D93)</f>
        <v>0</v>
      </c>
      <c r="E90" s="13">
        <f t="shared" ref="E90:H90" si="32">E91+E92+E93</f>
        <v>0</v>
      </c>
      <c r="F90" s="13">
        <f t="shared" si="32"/>
        <v>0</v>
      </c>
      <c r="G90" s="13">
        <f t="shared" si="32"/>
        <v>2550</v>
      </c>
      <c r="H90" s="13">
        <f t="shared" si="32"/>
        <v>0</v>
      </c>
      <c r="I90" s="14" t="s">
        <v>7</v>
      </c>
    </row>
    <row r="91" spans="1:9" ht="20.25" x14ac:dyDescent="0.25">
      <c r="A91" s="35">
        <v>81</v>
      </c>
      <c r="B91" s="19" t="s">
        <v>2</v>
      </c>
      <c r="C91" s="13">
        <f t="shared" si="30"/>
        <v>0</v>
      </c>
      <c r="D91" s="13">
        <v>0</v>
      </c>
      <c r="E91" s="13">
        <v>0</v>
      </c>
      <c r="F91" s="13">
        <v>0</v>
      </c>
      <c r="G91" s="13"/>
      <c r="H91" s="13">
        <v>0</v>
      </c>
      <c r="I91" s="14" t="s">
        <v>7</v>
      </c>
    </row>
    <row r="92" spans="1:9" ht="20.25" x14ac:dyDescent="0.25">
      <c r="A92" s="35">
        <v>82</v>
      </c>
      <c r="B92" s="19" t="s">
        <v>1</v>
      </c>
      <c r="C92" s="13">
        <f t="shared" si="30"/>
        <v>2550</v>
      </c>
      <c r="D92" s="13">
        <v>0</v>
      </c>
      <c r="E92" s="13">
        <v>0</v>
      </c>
      <c r="F92" s="13">
        <v>0</v>
      </c>
      <c r="G92" s="13">
        <v>2550</v>
      </c>
      <c r="H92" s="13">
        <v>0</v>
      </c>
      <c r="I92" s="14" t="s">
        <v>7</v>
      </c>
    </row>
    <row r="93" spans="1:9" ht="20.25" x14ac:dyDescent="0.25">
      <c r="A93" s="35">
        <v>83</v>
      </c>
      <c r="B93" s="19" t="s">
        <v>13</v>
      </c>
      <c r="C93" s="13">
        <f t="shared" si="30"/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4"/>
    </row>
    <row r="94" spans="1:9" ht="103.5" customHeight="1" x14ac:dyDescent="0.25">
      <c r="A94" s="35">
        <v>84</v>
      </c>
      <c r="B94" s="19" t="s">
        <v>60</v>
      </c>
      <c r="C94" s="13">
        <f t="shared" si="30"/>
        <v>2400</v>
      </c>
      <c r="D94" s="13">
        <f>SUM(D95:D97)</f>
        <v>0</v>
      </c>
      <c r="E94" s="13">
        <f t="shared" ref="E94:H94" si="33">E95+E96+E97</f>
        <v>0</v>
      </c>
      <c r="F94" s="13">
        <f t="shared" si="33"/>
        <v>0</v>
      </c>
      <c r="G94" s="13">
        <f t="shared" si="33"/>
        <v>2400</v>
      </c>
      <c r="H94" s="13">
        <f t="shared" si="33"/>
        <v>0</v>
      </c>
      <c r="I94" s="14" t="s">
        <v>7</v>
      </c>
    </row>
    <row r="95" spans="1:9" ht="20.25" x14ac:dyDescent="0.25">
      <c r="A95" s="35">
        <v>85</v>
      </c>
      <c r="B95" s="19" t="s">
        <v>2</v>
      </c>
      <c r="C95" s="13">
        <f t="shared" si="30"/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4" t="s">
        <v>7</v>
      </c>
    </row>
    <row r="96" spans="1:9" ht="20.25" x14ac:dyDescent="0.25">
      <c r="A96" s="35">
        <v>86</v>
      </c>
      <c r="B96" s="19" t="s">
        <v>1</v>
      </c>
      <c r="C96" s="13">
        <f t="shared" si="30"/>
        <v>2400</v>
      </c>
      <c r="D96" s="13">
        <v>0</v>
      </c>
      <c r="E96" s="13">
        <v>0</v>
      </c>
      <c r="F96" s="13">
        <v>0</v>
      </c>
      <c r="G96" s="13">
        <v>2400</v>
      </c>
      <c r="H96" s="13">
        <v>0</v>
      </c>
      <c r="I96" s="14" t="s">
        <v>7</v>
      </c>
    </row>
    <row r="97" spans="1:9" ht="20.25" x14ac:dyDescent="0.25">
      <c r="A97" s="35">
        <v>87</v>
      </c>
      <c r="B97" s="19" t="s">
        <v>13</v>
      </c>
      <c r="C97" s="13">
        <f t="shared" si="30"/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4"/>
    </row>
    <row r="98" spans="1:9" ht="103.5" customHeight="1" x14ac:dyDescent="0.25">
      <c r="A98" s="35">
        <v>88</v>
      </c>
      <c r="B98" s="19" t="s">
        <v>61</v>
      </c>
      <c r="C98" s="13">
        <f t="shared" si="30"/>
        <v>1500</v>
      </c>
      <c r="D98" s="13">
        <f>SUM(D99:D101)</f>
        <v>0</v>
      </c>
      <c r="E98" s="13">
        <f t="shared" ref="E98:H98" si="34">E99+E100+E101</f>
        <v>0</v>
      </c>
      <c r="F98" s="13">
        <f t="shared" si="34"/>
        <v>0</v>
      </c>
      <c r="G98" s="13">
        <f t="shared" si="34"/>
        <v>1500</v>
      </c>
      <c r="H98" s="13">
        <f t="shared" si="34"/>
        <v>0</v>
      </c>
      <c r="I98" s="14" t="s">
        <v>7</v>
      </c>
    </row>
    <row r="99" spans="1:9" ht="20.25" x14ac:dyDescent="0.25">
      <c r="A99" s="35">
        <v>89</v>
      </c>
      <c r="B99" s="19" t="s">
        <v>2</v>
      </c>
      <c r="C99" s="13">
        <f t="shared" si="30"/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4" t="s">
        <v>7</v>
      </c>
    </row>
    <row r="100" spans="1:9" ht="20.25" x14ac:dyDescent="0.25">
      <c r="A100" s="35">
        <v>90</v>
      </c>
      <c r="B100" s="19" t="s">
        <v>1</v>
      </c>
      <c r="C100" s="13">
        <f t="shared" si="30"/>
        <v>1500</v>
      </c>
      <c r="D100" s="13">
        <v>0</v>
      </c>
      <c r="E100" s="13">
        <v>0</v>
      </c>
      <c r="F100" s="13">
        <v>0</v>
      </c>
      <c r="G100" s="13">
        <v>1500</v>
      </c>
      <c r="H100" s="13">
        <v>0</v>
      </c>
      <c r="I100" s="14" t="s">
        <v>7</v>
      </c>
    </row>
    <row r="101" spans="1:9" ht="20.25" x14ac:dyDescent="0.25">
      <c r="A101" s="35">
        <v>91</v>
      </c>
      <c r="B101" s="19" t="s">
        <v>13</v>
      </c>
      <c r="C101" s="13">
        <f t="shared" si="30"/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4"/>
    </row>
    <row r="102" spans="1:9" ht="101.25" customHeight="1" x14ac:dyDescent="0.25">
      <c r="A102" s="35">
        <v>92</v>
      </c>
      <c r="B102" s="19" t="s">
        <v>62</v>
      </c>
      <c r="C102" s="13">
        <f t="shared" si="30"/>
        <v>4500</v>
      </c>
      <c r="D102" s="13">
        <f>SUM(D103:D105)</f>
        <v>0</v>
      </c>
      <c r="E102" s="13">
        <f t="shared" ref="E102:H102" si="35">E103+E104+E105</f>
        <v>0</v>
      </c>
      <c r="F102" s="13">
        <f t="shared" si="35"/>
        <v>0</v>
      </c>
      <c r="G102" s="13">
        <f t="shared" si="35"/>
        <v>0</v>
      </c>
      <c r="H102" s="13">
        <f t="shared" si="35"/>
        <v>4500</v>
      </c>
      <c r="I102" s="14" t="s">
        <v>7</v>
      </c>
    </row>
    <row r="103" spans="1:9" ht="20.25" x14ac:dyDescent="0.25">
      <c r="A103" s="35">
        <v>93</v>
      </c>
      <c r="B103" s="19" t="s">
        <v>2</v>
      </c>
      <c r="C103" s="13">
        <f t="shared" si="30"/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4" t="s">
        <v>7</v>
      </c>
    </row>
    <row r="104" spans="1:9" ht="20.25" x14ac:dyDescent="0.25">
      <c r="A104" s="35">
        <v>94</v>
      </c>
      <c r="B104" s="19" t="s">
        <v>1</v>
      </c>
      <c r="C104" s="13">
        <f t="shared" si="30"/>
        <v>4500</v>
      </c>
      <c r="D104" s="13">
        <v>0</v>
      </c>
      <c r="E104" s="13">
        <v>0</v>
      </c>
      <c r="F104" s="13">
        <v>0</v>
      </c>
      <c r="G104" s="13">
        <v>0</v>
      </c>
      <c r="H104" s="13">
        <v>4500</v>
      </c>
      <c r="I104" s="14" t="s">
        <v>7</v>
      </c>
    </row>
    <row r="105" spans="1:9" ht="20.25" x14ac:dyDescent="0.25">
      <c r="A105" s="35">
        <v>95</v>
      </c>
      <c r="B105" s="19" t="s">
        <v>13</v>
      </c>
      <c r="C105" s="13">
        <f t="shared" si="30"/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4"/>
    </row>
    <row r="106" spans="1:9" ht="105.75" customHeight="1" x14ac:dyDescent="0.25">
      <c r="A106" s="35">
        <v>96</v>
      </c>
      <c r="B106" s="19" t="s">
        <v>63</v>
      </c>
      <c r="C106" s="13">
        <f t="shared" si="30"/>
        <v>4500</v>
      </c>
      <c r="D106" s="13">
        <f>SUM(D107:D109)</f>
        <v>0</v>
      </c>
      <c r="E106" s="13">
        <f t="shared" ref="E106:H106" si="36">E107+E108+E109</f>
        <v>0</v>
      </c>
      <c r="F106" s="13">
        <f t="shared" si="36"/>
        <v>0</v>
      </c>
      <c r="G106" s="13">
        <f t="shared" si="36"/>
        <v>0</v>
      </c>
      <c r="H106" s="13">
        <f t="shared" si="36"/>
        <v>4500</v>
      </c>
      <c r="I106" s="14" t="s">
        <v>7</v>
      </c>
    </row>
    <row r="107" spans="1:9" ht="20.25" x14ac:dyDescent="0.25">
      <c r="A107" s="35">
        <v>97</v>
      </c>
      <c r="B107" s="19" t="s">
        <v>2</v>
      </c>
      <c r="C107" s="13">
        <f t="shared" si="30"/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4" t="s">
        <v>7</v>
      </c>
    </row>
    <row r="108" spans="1:9" ht="20.25" x14ac:dyDescent="0.25">
      <c r="A108" s="35">
        <v>98</v>
      </c>
      <c r="B108" s="19" t="s">
        <v>1</v>
      </c>
      <c r="C108" s="13">
        <f t="shared" si="30"/>
        <v>4500</v>
      </c>
      <c r="D108" s="13">
        <v>0</v>
      </c>
      <c r="E108" s="13">
        <v>0</v>
      </c>
      <c r="F108" s="13">
        <v>0</v>
      </c>
      <c r="G108" s="13">
        <v>0</v>
      </c>
      <c r="H108" s="13">
        <v>4500</v>
      </c>
      <c r="I108" s="14" t="s">
        <v>7</v>
      </c>
    </row>
    <row r="109" spans="1:9" ht="20.25" x14ac:dyDescent="0.25">
      <c r="A109" s="35">
        <v>99</v>
      </c>
      <c r="B109" s="19" t="s">
        <v>13</v>
      </c>
      <c r="C109" s="13">
        <f t="shared" si="30"/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4"/>
    </row>
    <row r="110" spans="1:9" ht="101.25" x14ac:dyDescent="0.25">
      <c r="A110" s="35">
        <v>100</v>
      </c>
      <c r="B110" s="19" t="s">
        <v>64</v>
      </c>
      <c r="C110" s="13">
        <f t="shared" si="30"/>
        <v>1200</v>
      </c>
      <c r="D110" s="13">
        <f>SUM(D111:D113)</f>
        <v>0</v>
      </c>
      <c r="E110" s="13">
        <f t="shared" ref="E110:H110" si="37">E111+E112+E113</f>
        <v>0</v>
      </c>
      <c r="F110" s="13">
        <f t="shared" si="37"/>
        <v>0</v>
      </c>
      <c r="G110" s="13">
        <f t="shared" si="37"/>
        <v>0</v>
      </c>
      <c r="H110" s="13">
        <f t="shared" si="37"/>
        <v>1200</v>
      </c>
      <c r="I110" s="14" t="s">
        <v>7</v>
      </c>
    </row>
    <row r="111" spans="1:9" ht="20.25" x14ac:dyDescent="0.25">
      <c r="A111" s="35">
        <v>101</v>
      </c>
      <c r="B111" s="19" t="s">
        <v>2</v>
      </c>
      <c r="C111" s="13">
        <f t="shared" si="30"/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4" t="s">
        <v>7</v>
      </c>
    </row>
    <row r="112" spans="1:9" ht="20.25" x14ac:dyDescent="0.25">
      <c r="A112" s="35">
        <v>102</v>
      </c>
      <c r="B112" s="19" t="s">
        <v>1</v>
      </c>
      <c r="C112" s="13">
        <f t="shared" si="30"/>
        <v>1200</v>
      </c>
      <c r="D112" s="13">
        <v>0</v>
      </c>
      <c r="E112" s="13">
        <v>0</v>
      </c>
      <c r="F112" s="13">
        <v>0</v>
      </c>
      <c r="G112" s="13">
        <v>0</v>
      </c>
      <c r="H112" s="13">
        <v>1200</v>
      </c>
      <c r="I112" s="14" t="s">
        <v>7</v>
      </c>
    </row>
    <row r="113" spans="1:9" ht="20.25" x14ac:dyDescent="0.25">
      <c r="A113" s="35">
        <v>103</v>
      </c>
      <c r="B113" s="19" t="s">
        <v>13</v>
      </c>
      <c r="C113" s="13">
        <f t="shared" si="30"/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4" t="s">
        <v>7</v>
      </c>
    </row>
    <row r="114" spans="1:9" ht="103.5" customHeight="1" x14ac:dyDescent="0.25">
      <c r="A114" s="35">
        <v>104</v>
      </c>
      <c r="B114" s="19" t="s">
        <v>65</v>
      </c>
      <c r="C114" s="13">
        <f t="shared" si="30"/>
        <v>2500</v>
      </c>
      <c r="D114" s="13">
        <f>SUM(D115:D117)</f>
        <v>0</v>
      </c>
      <c r="E114" s="13">
        <f t="shared" ref="E114:H114" si="38">E115+E116+E117</f>
        <v>0</v>
      </c>
      <c r="F114" s="13">
        <f t="shared" si="38"/>
        <v>0</v>
      </c>
      <c r="G114" s="13">
        <f t="shared" si="38"/>
        <v>0</v>
      </c>
      <c r="H114" s="13">
        <f t="shared" si="38"/>
        <v>2500</v>
      </c>
      <c r="I114" s="14" t="s">
        <v>7</v>
      </c>
    </row>
    <row r="115" spans="1:9" ht="20.25" x14ac:dyDescent="0.25">
      <c r="A115" s="35">
        <v>105</v>
      </c>
      <c r="B115" s="19" t="s">
        <v>2</v>
      </c>
      <c r="C115" s="13">
        <f t="shared" si="30"/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4" t="s">
        <v>7</v>
      </c>
    </row>
    <row r="116" spans="1:9" ht="20.25" x14ac:dyDescent="0.25">
      <c r="A116" s="35">
        <v>106</v>
      </c>
      <c r="B116" s="19" t="s">
        <v>1</v>
      </c>
      <c r="C116" s="13">
        <f t="shared" si="30"/>
        <v>2500</v>
      </c>
      <c r="D116" s="13">
        <v>0</v>
      </c>
      <c r="E116" s="13">
        <v>0</v>
      </c>
      <c r="F116" s="13">
        <v>0</v>
      </c>
      <c r="G116" s="13">
        <v>0</v>
      </c>
      <c r="H116" s="13">
        <v>2500</v>
      </c>
      <c r="I116" s="14" t="s">
        <v>7</v>
      </c>
    </row>
    <row r="117" spans="1:9" ht="20.25" x14ac:dyDescent="0.25">
      <c r="A117" s="35">
        <v>107</v>
      </c>
      <c r="B117" s="19" t="s">
        <v>13</v>
      </c>
      <c r="C117" s="13">
        <f t="shared" si="30"/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4" t="s">
        <v>7</v>
      </c>
    </row>
    <row r="118" spans="1:9" ht="102" customHeight="1" x14ac:dyDescent="0.25">
      <c r="A118" s="35">
        <v>108</v>
      </c>
      <c r="B118" s="19" t="s">
        <v>66</v>
      </c>
      <c r="C118" s="13">
        <f t="shared" si="30"/>
        <v>2500</v>
      </c>
      <c r="D118" s="13">
        <f>SUM(D119:D121)</f>
        <v>0</v>
      </c>
      <c r="E118" s="13">
        <f t="shared" ref="E118:H118" si="39">E119+E120+E121</f>
        <v>0</v>
      </c>
      <c r="F118" s="13">
        <f t="shared" si="39"/>
        <v>0</v>
      </c>
      <c r="G118" s="13">
        <f t="shared" si="39"/>
        <v>2500</v>
      </c>
      <c r="H118" s="13">
        <f t="shared" si="39"/>
        <v>0</v>
      </c>
      <c r="I118" s="14" t="s">
        <v>7</v>
      </c>
    </row>
    <row r="119" spans="1:9" ht="20.25" x14ac:dyDescent="0.25">
      <c r="A119" s="35">
        <v>109</v>
      </c>
      <c r="B119" s="19" t="s">
        <v>2</v>
      </c>
      <c r="C119" s="13">
        <f t="shared" si="30"/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4" t="s">
        <v>7</v>
      </c>
    </row>
    <row r="120" spans="1:9" ht="20.25" x14ac:dyDescent="0.25">
      <c r="A120" s="35">
        <v>110</v>
      </c>
      <c r="B120" s="19" t="s">
        <v>1</v>
      </c>
      <c r="C120" s="13">
        <f t="shared" si="30"/>
        <v>2500</v>
      </c>
      <c r="D120" s="13">
        <v>0</v>
      </c>
      <c r="E120" s="13">
        <v>0</v>
      </c>
      <c r="F120" s="13">
        <v>0</v>
      </c>
      <c r="G120" s="13">
        <v>2500</v>
      </c>
      <c r="H120" s="13">
        <v>0</v>
      </c>
      <c r="I120" s="14" t="s">
        <v>7</v>
      </c>
    </row>
    <row r="121" spans="1:9" ht="20.25" x14ac:dyDescent="0.25">
      <c r="A121" s="35">
        <v>111</v>
      </c>
      <c r="B121" s="19" t="s">
        <v>13</v>
      </c>
      <c r="C121" s="13">
        <f t="shared" si="30"/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4" t="s">
        <v>7</v>
      </c>
    </row>
    <row r="122" spans="1:9" ht="103.5" customHeight="1" x14ac:dyDescent="0.25">
      <c r="A122" s="35">
        <v>112</v>
      </c>
      <c r="B122" s="19" t="s">
        <v>67</v>
      </c>
      <c r="C122" s="13">
        <f t="shared" si="30"/>
        <v>2500</v>
      </c>
      <c r="D122" s="13">
        <f>SUM(D123:D125)</f>
        <v>0</v>
      </c>
      <c r="E122" s="13">
        <f t="shared" ref="E122:H122" si="40">E123+E124+E125</f>
        <v>0</v>
      </c>
      <c r="F122" s="13">
        <f t="shared" si="40"/>
        <v>0</v>
      </c>
      <c r="G122" s="13">
        <f t="shared" si="40"/>
        <v>2500</v>
      </c>
      <c r="H122" s="13">
        <f t="shared" si="40"/>
        <v>0</v>
      </c>
      <c r="I122" s="14" t="s">
        <v>7</v>
      </c>
    </row>
    <row r="123" spans="1:9" ht="20.25" x14ac:dyDescent="0.25">
      <c r="A123" s="35">
        <v>113</v>
      </c>
      <c r="B123" s="19" t="s">
        <v>2</v>
      </c>
      <c r="C123" s="13">
        <f t="shared" si="30"/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4" t="s">
        <v>7</v>
      </c>
    </row>
    <row r="124" spans="1:9" ht="20.25" x14ac:dyDescent="0.25">
      <c r="A124" s="35">
        <v>114</v>
      </c>
      <c r="B124" s="19" t="s">
        <v>1</v>
      </c>
      <c r="C124" s="13">
        <f t="shared" si="30"/>
        <v>2500</v>
      </c>
      <c r="D124" s="13">
        <v>0</v>
      </c>
      <c r="E124" s="13">
        <v>0</v>
      </c>
      <c r="F124" s="13">
        <v>0</v>
      </c>
      <c r="G124" s="13">
        <v>2500</v>
      </c>
      <c r="H124" s="13">
        <v>0</v>
      </c>
      <c r="I124" s="14" t="s">
        <v>7</v>
      </c>
    </row>
    <row r="125" spans="1:9" ht="20.25" x14ac:dyDescent="0.25">
      <c r="A125" s="35">
        <v>115</v>
      </c>
      <c r="B125" s="19" t="s">
        <v>13</v>
      </c>
      <c r="C125" s="13">
        <f t="shared" si="30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4" t="s">
        <v>7</v>
      </c>
    </row>
    <row r="126" spans="1:9" ht="102" customHeight="1" x14ac:dyDescent="0.25">
      <c r="A126" s="35">
        <v>116</v>
      </c>
      <c r="B126" s="19" t="s">
        <v>68</v>
      </c>
      <c r="C126" s="13">
        <f t="shared" si="30"/>
        <v>2500</v>
      </c>
      <c r="D126" s="13">
        <f>SUM(D127:D129)</f>
        <v>0</v>
      </c>
      <c r="E126" s="13">
        <f t="shared" ref="E126:H126" si="41">E127+E128+E129</f>
        <v>0</v>
      </c>
      <c r="F126" s="13">
        <f t="shared" si="41"/>
        <v>0</v>
      </c>
      <c r="G126" s="13">
        <f t="shared" si="41"/>
        <v>2500</v>
      </c>
      <c r="H126" s="13">
        <f t="shared" si="41"/>
        <v>0</v>
      </c>
      <c r="I126" s="14" t="s">
        <v>7</v>
      </c>
    </row>
    <row r="127" spans="1:9" ht="20.25" x14ac:dyDescent="0.25">
      <c r="A127" s="35">
        <v>117</v>
      </c>
      <c r="B127" s="19" t="s">
        <v>2</v>
      </c>
      <c r="C127" s="13">
        <f t="shared" si="30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4" t="s">
        <v>7</v>
      </c>
    </row>
    <row r="128" spans="1:9" ht="20.25" x14ac:dyDescent="0.25">
      <c r="A128" s="35">
        <v>118</v>
      </c>
      <c r="B128" s="19" t="s">
        <v>1</v>
      </c>
      <c r="C128" s="13">
        <f t="shared" si="30"/>
        <v>2500</v>
      </c>
      <c r="D128" s="13">
        <v>0</v>
      </c>
      <c r="E128" s="13">
        <v>0</v>
      </c>
      <c r="F128" s="13">
        <v>0</v>
      </c>
      <c r="G128" s="13">
        <v>2500</v>
      </c>
      <c r="H128" s="13">
        <v>0</v>
      </c>
      <c r="I128" s="14" t="s">
        <v>7</v>
      </c>
    </row>
    <row r="129" spans="1:9" ht="20.25" x14ac:dyDescent="0.25">
      <c r="A129" s="35">
        <v>119</v>
      </c>
      <c r="B129" s="19" t="s">
        <v>13</v>
      </c>
      <c r="C129" s="13">
        <f t="shared" si="30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4" t="s">
        <v>7</v>
      </c>
    </row>
    <row r="130" spans="1:9" ht="101.25" x14ac:dyDescent="0.25">
      <c r="A130" s="35">
        <v>120</v>
      </c>
      <c r="B130" s="19" t="s">
        <v>69</v>
      </c>
      <c r="C130" s="13">
        <f t="shared" si="30"/>
        <v>485</v>
      </c>
      <c r="D130" s="13">
        <f>SUM(D131:D133)</f>
        <v>485</v>
      </c>
      <c r="E130" s="13">
        <f t="shared" ref="E130:H130" si="42">E131+E132+E133</f>
        <v>0</v>
      </c>
      <c r="F130" s="13">
        <f t="shared" si="42"/>
        <v>0</v>
      </c>
      <c r="G130" s="13">
        <f t="shared" si="42"/>
        <v>0</v>
      </c>
      <c r="H130" s="13">
        <f t="shared" si="42"/>
        <v>0</v>
      </c>
      <c r="I130" s="14" t="s">
        <v>7</v>
      </c>
    </row>
    <row r="131" spans="1:9" ht="20.25" x14ac:dyDescent="0.25">
      <c r="A131" s="35">
        <v>121</v>
      </c>
      <c r="B131" s="19" t="s">
        <v>2</v>
      </c>
      <c r="C131" s="13">
        <f t="shared" si="30"/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4" t="s">
        <v>7</v>
      </c>
    </row>
    <row r="132" spans="1:9" ht="20.25" x14ac:dyDescent="0.25">
      <c r="A132" s="35">
        <v>122</v>
      </c>
      <c r="B132" s="19" t="s">
        <v>1</v>
      </c>
      <c r="C132" s="13">
        <f t="shared" si="30"/>
        <v>480.1</v>
      </c>
      <c r="D132" s="13">
        <v>480.1</v>
      </c>
      <c r="E132" s="13">
        <v>0</v>
      </c>
      <c r="F132" s="13">
        <v>0</v>
      </c>
      <c r="G132" s="13">
        <v>0</v>
      </c>
      <c r="H132" s="13">
        <v>0</v>
      </c>
      <c r="I132" s="14" t="s">
        <v>7</v>
      </c>
    </row>
    <row r="133" spans="1:9" ht="20.25" x14ac:dyDescent="0.25">
      <c r="A133" s="35">
        <v>123</v>
      </c>
      <c r="B133" s="19" t="s">
        <v>13</v>
      </c>
      <c r="C133" s="13">
        <f t="shared" si="30"/>
        <v>4.9000000000000004</v>
      </c>
      <c r="D133" s="13">
        <v>4.9000000000000004</v>
      </c>
      <c r="E133" s="13">
        <v>0</v>
      </c>
      <c r="F133" s="13">
        <v>0</v>
      </c>
      <c r="G133" s="13">
        <v>0</v>
      </c>
      <c r="H133" s="13">
        <v>0</v>
      </c>
      <c r="I133" s="14" t="s">
        <v>7</v>
      </c>
    </row>
    <row r="134" spans="1:9" ht="101.25" x14ac:dyDescent="0.25">
      <c r="A134" s="35">
        <v>124</v>
      </c>
      <c r="B134" s="19" t="s">
        <v>70</v>
      </c>
      <c r="C134" s="13">
        <f t="shared" si="30"/>
        <v>1737.4</v>
      </c>
      <c r="D134" s="13">
        <f>SUM(D135:D137)</f>
        <v>1737.4</v>
      </c>
      <c r="E134" s="13">
        <f t="shared" ref="E134:H134" si="43">E135+E136+E137</f>
        <v>0</v>
      </c>
      <c r="F134" s="13">
        <f t="shared" si="43"/>
        <v>0</v>
      </c>
      <c r="G134" s="13">
        <f t="shared" si="43"/>
        <v>0</v>
      </c>
      <c r="H134" s="13">
        <f t="shared" si="43"/>
        <v>0</v>
      </c>
      <c r="I134" s="14" t="s">
        <v>7</v>
      </c>
    </row>
    <row r="135" spans="1:9" ht="20.25" x14ac:dyDescent="0.25">
      <c r="A135" s="35">
        <v>125</v>
      </c>
      <c r="B135" s="19" t="s">
        <v>2</v>
      </c>
      <c r="C135" s="13">
        <f t="shared" si="30"/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4" t="s">
        <v>7</v>
      </c>
    </row>
    <row r="136" spans="1:9" ht="20.25" x14ac:dyDescent="0.25">
      <c r="A136" s="35">
        <v>126</v>
      </c>
      <c r="B136" s="19" t="s">
        <v>1</v>
      </c>
      <c r="C136" s="13">
        <f t="shared" si="30"/>
        <v>1737.4</v>
      </c>
      <c r="D136" s="13">
        <v>1737.4</v>
      </c>
      <c r="E136" s="13">
        <v>0</v>
      </c>
      <c r="F136" s="13">
        <v>0</v>
      </c>
      <c r="G136" s="13">
        <v>0</v>
      </c>
      <c r="H136" s="13">
        <v>0</v>
      </c>
      <c r="I136" s="14" t="s">
        <v>7</v>
      </c>
    </row>
    <row r="137" spans="1:9" ht="20.25" x14ac:dyDescent="0.25">
      <c r="A137" s="35">
        <v>127</v>
      </c>
      <c r="B137" s="19" t="s">
        <v>13</v>
      </c>
      <c r="C137" s="13">
        <f t="shared" si="30"/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4" t="s">
        <v>7</v>
      </c>
    </row>
    <row r="138" spans="1:9" ht="101.25" x14ac:dyDescent="0.25">
      <c r="A138" s="35">
        <v>128</v>
      </c>
      <c r="B138" s="19" t="s">
        <v>71</v>
      </c>
      <c r="C138" s="13">
        <f t="shared" si="30"/>
        <v>95</v>
      </c>
      <c r="D138" s="13">
        <f>SUM(D139:D141)</f>
        <v>95</v>
      </c>
      <c r="E138" s="13">
        <f t="shared" ref="E138:H138" si="44">E139+E140+E141</f>
        <v>0</v>
      </c>
      <c r="F138" s="13">
        <f t="shared" si="44"/>
        <v>0</v>
      </c>
      <c r="G138" s="13">
        <f t="shared" si="44"/>
        <v>0</v>
      </c>
      <c r="H138" s="13">
        <f t="shared" si="44"/>
        <v>0</v>
      </c>
      <c r="I138" s="14" t="s">
        <v>7</v>
      </c>
    </row>
    <row r="139" spans="1:9" ht="20.25" x14ac:dyDescent="0.25">
      <c r="A139" s="35">
        <v>129</v>
      </c>
      <c r="B139" s="19" t="s">
        <v>2</v>
      </c>
      <c r="C139" s="13">
        <f t="shared" si="30"/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4" t="s">
        <v>7</v>
      </c>
    </row>
    <row r="140" spans="1:9" ht="20.25" x14ac:dyDescent="0.25">
      <c r="A140" s="35">
        <v>130</v>
      </c>
      <c r="B140" s="19" t="s">
        <v>1</v>
      </c>
      <c r="C140" s="13">
        <f t="shared" si="30"/>
        <v>95</v>
      </c>
      <c r="D140" s="13">
        <v>95</v>
      </c>
      <c r="E140" s="13">
        <v>0</v>
      </c>
      <c r="F140" s="13">
        <v>0</v>
      </c>
      <c r="G140" s="13">
        <v>0</v>
      </c>
      <c r="H140" s="13">
        <v>0</v>
      </c>
      <c r="I140" s="14" t="s">
        <v>7</v>
      </c>
    </row>
    <row r="141" spans="1:9" ht="20.25" x14ac:dyDescent="0.25">
      <c r="A141" s="35">
        <v>131</v>
      </c>
      <c r="B141" s="19" t="s">
        <v>13</v>
      </c>
      <c r="C141" s="13">
        <f t="shared" si="30"/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4" t="s">
        <v>7</v>
      </c>
    </row>
    <row r="142" spans="1:9" ht="63" customHeight="1" x14ac:dyDescent="0.25">
      <c r="A142" s="35">
        <v>132</v>
      </c>
      <c r="B142" s="19" t="s">
        <v>72</v>
      </c>
      <c r="C142" s="13">
        <f t="shared" si="30"/>
        <v>55</v>
      </c>
      <c r="D142" s="13">
        <f>SUM(D143:D145)</f>
        <v>55</v>
      </c>
      <c r="E142" s="13">
        <f t="shared" ref="E142:H142" si="45">E143+E144+E145</f>
        <v>0</v>
      </c>
      <c r="F142" s="13">
        <f t="shared" si="45"/>
        <v>0</v>
      </c>
      <c r="G142" s="13">
        <f t="shared" si="45"/>
        <v>0</v>
      </c>
      <c r="H142" s="13">
        <f t="shared" si="45"/>
        <v>0</v>
      </c>
      <c r="I142" s="14" t="s">
        <v>7</v>
      </c>
    </row>
    <row r="143" spans="1:9" ht="20.25" x14ac:dyDescent="0.25">
      <c r="A143" s="35">
        <v>133</v>
      </c>
      <c r="B143" s="19" t="s">
        <v>2</v>
      </c>
      <c r="C143" s="13">
        <f t="shared" si="30"/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4" t="s">
        <v>7</v>
      </c>
    </row>
    <row r="144" spans="1:9" ht="20.25" x14ac:dyDescent="0.25">
      <c r="A144" s="35">
        <v>134</v>
      </c>
      <c r="B144" s="19" t="s">
        <v>1</v>
      </c>
      <c r="C144" s="13">
        <f t="shared" si="30"/>
        <v>55</v>
      </c>
      <c r="D144" s="13">
        <v>55</v>
      </c>
      <c r="E144" s="13">
        <v>0</v>
      </c>
      <c r="F144" s="13">
        <v>0</v>
      </c>
      <c r="G144" s="13">
        <v>0</v>
      </c>
      <c r="H144" s="13">
        <v>0</v>
      </c>
      <c r="I144" s="14" t="s">
        <v>7</v>
      </c>
    </row>
    <row r="145" spans="1:9" ht="20.25" x14ac:dyDescent="0.25">
      <c r="A145" s="35">
        <v>135</v>
      </c>
      <c r="B145" s="19" t="s">
        <v>13</v>
      </c>
      <c r="C145" s="13">
        <f t="shared" si="30"/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4" t="s">
        <v>7</v>
      </c>
    </row>
    <row r="146" spans="1:9" ht="20.25" x14ac:dyDescent="0.25">
      <c r="A146" s="22"/>
      <c r="B146" s="31"/>
      <c r="C146" s="25"/>
      <c r="D146" s="25"/>
      <c r="E146" s="25"/>
      <c r="F146" s="25"/>
      <c r="G146" s="25"/>
      <c r="H146" s="25"/>
      <c r="I146" s="26"/>
    </row>
    <row r="147" spans="1:9" ht="20.25" x14ac:dyDescent="0.25">
      <c r="A147" s="22"/>
      <c r="B147" s="31"/>
      <c r="C147" s="25"/>
      <c r="D147" s="25"/>
      <c r="E147" s="25"/>
      <c r="F147" s="25"/>
      <c r="G147" s="25"/>
      <c r="H147" s="25"/>
      <c r="I147" s="26"/>
    </row>
    <row r="148" spans="1:9" ht="20.25" x14ac:dyDescent="0.25">
      <c r="A148" s="22"/>
      <c r="B148" s="31"/>
      <c r="C148" s="25"/>
      <c r="D148" s="25"/>
      <c r="E148" s="25"/>
      <c r="F148" s="25"/>
      <c r="G148" s="25"/>
      <c r="H148" s="25"/>
      <c r="I148" s="26"/>
    </row>
    <row r="149" spans="1:9" ht="20.25" x14ac:dyDescent="0.25">
      <c r="A149" s="22"/>
      <c r="B149" s="31"/>
      <c r="C149" s="25"/>
      <c r="D149" s="25"/>
      <c r="E149" s="25"/>
      <c r="F149" s="25"/>
      <c r="G149" s="25"/>
      <c r="H149" s="25"/>
      <c r="I149" s="26"/>
    </row>
    <row r="150" spans="1:9" ht="20.25" x14ac:dyDescent="0.25">
      <c r="A150" s="22"/>
      <c r="B150" s="23"/>
      <c r="C150" s="24"/>
      <c r="D150" s="24"/>
      <c r="E150" s="24"/>
      <c r="F150" s="25"/>
      <c r="G150" s="24"/>
      <c r="H150" s="24"/>
      <c r="I150" s="26"/>
    </row>
    <row r="151" spans="1:9" ht="15.75" x14ac:dyDescent="0.25">
      <c r="A151" s="11" t="s">
        <v>55</v>
      </c>
      <c r="F151" s="8"/>
    </row>
    <row r="152" spans="1:9" ht="15.75" x14ac:dyDescent="0.25">
      <c r="A152" s="11"/>
      <c r="F152" s="8"/>
    </row>
    <row r="153" spans="1:9" ht="15.75" x14ac:dyDescent="0.25">
      <c r="A153" s="11"/>
      <c r="F153" s="8"/>
    </row>
    <row r="154" spans="1:9" x14ac:dyDescent="0.25">
      <c r="F154" s="8"/>
    </row>
    <row r="155" spans="1:9" x14ac:dyDescent="0.25">
      <c r="F155" s="8"/>
    </row>
    <row r="156" spans="1:9" x14ac:dyDescent="0.25">
      <c r="F156" s="8"/>
    </row>
    <row r="157" spans="1:9" x14ac:dyDescent="0.25">
      <c r="F157" s="8"/>
    </row>
    <row r="158" spans="1:9" x14ac:dyDescent="0.25">
      <c r="F158" s="8"/>
    </row>
    <row r="159" spans="1:9" x14ac:dyDescent="0.25">
      <c r="F159" s="8"/>
    </row>
    <row r="160" spans="1:9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  <row r="350" spans="6:6" x14ac:dyDescent="0.25">
      <c r="F350" s="8"/>
    </row>
    <row r="351" spans="6:6" x14ac:dyDescent="0.25">
      <c r="F351" s="8"/>
    </row>
    <row r="352" spans="6:6" x14ac:dyDescent="0.25">
      <c r="F352" s="8"/>
    </row>
    <row r="353" spans="6:6" x14ac:dyDescent="0.25">
      <c r="F353" s="8"/>
    </row>
    <row r="354" spans="6:6" x14ac:dyDescent="0.25">
      <c r="F354" s="8"/>
    </row>
    <row r="355" spans="6:6" x14ac:dyDescent="0.25">
      <c r="F355" s="8"/>
    </row>
    <row r="356" spans="6:6" x14ac:dyDescent="0.25">
      <c r="F356" s="8"/>
    </row>
    <row r="357" spans="6:6" x14ac:dyDescent="0.25">
      <c r="F357" s="8"/>
    </row>
    <row r="358" spans="6:6" x14ac:dyDescent="0.25">
      <c r="F358" s="8"/>
    </row>
    <row r="359" spans="6:6" x14ac:dyDescent="0.25">
      <c r="F359" s="8"/>
    </row>
    <row r="360" spans="6:6" x14ac:dyDescent="0.25">
      <c r="F360" s="8"/>
    </row>
    <row r="361" spans="6:6" x14ac:dyDescent="0.25">
      <c r="F361" s="8"/>
    </row>
    <row r="362" spans="6:6" x14ac:dyDescent="0.25">
      <c r="F362" s="8"/>
    </row>
    <row r="363" spans="6:6" x14ac:dyDescent="0.25">
      <c r="F363" s="8"/>
    </row>
    <row r="364" spans="6:6" x14ac:dyDescent="0.25">
      <c r="F364" s="8"/>
    </row>
    <row r="365" spans="6:6" x14ac:dyDescent="0.25">
      <c r="F365" s="8"/>
    </row>
    <row r="366" spans="6:6" x14ac:dyDescent="0.25">
      <c r="F366" s="8"/>
    </row>
    <row r="367" spans="6:6" x14ac:dyDescent="0.25">
      <c r="F367" s="8"/>
    </row>
    <row r="368" spans="6:6" x14ac:dyDescent="0.25">
      <c r="F368" s="8"/>
    </row>
    <row r="369" spans="6:6" x14ac:dyDescent="0.25">
      <c r="F369" s="8"/>
    </row>
    <row r="370" spans="6:6" x14ac:dyDescent="0.25">
      <c r="F370" s="8"/>
    </row>
    <row r="371" spans="6:6" x14ac:dyDescent="0.25">
      <c r="F371" s="8"/>
    </row>
    <row r="372" spans="6:6" x14ac:dyDescent="0.25">
      <c r="F372" s="8"/>
    </row>
    <row r="373" spans="6:6" x14ac:dyDescent="0.25">
      <c r="F373" s="8"/>
    </row>
    <row r="374" spans="6:6" x14ac:dyDescent="0.25">
      <c r="F374" s="8"/>
    </row>
    <row r="375" spans="6:6" x14ac:dyDescent="0.25">
      <c r="F375" s="8"/>
    </row>
    <row r="376" spans="6:6" x14ac:dyDescent="0.25">
      <c r="F376" s="8"/>
    </row>
    <row r="377" spans="6:6" x14ac:dyDescent="0.25">
      <c r="F377" s="8"/>
    </row>
    <row r="378" spans="6:6" x14ac:dyDescent="0.25">
      <c r="F378" s="8"/>
    </row>
    <row r="379" spans="6:6" x14ac:dyDescent="0.25">
      <c r="F379" s="8"/>
    </row>
    <row r="380" spans="6:6" x14ac:dyDescent="0.25">
      <c r="F380" s="8"/>
    </row>
    <row r="381" spans="6:6" x14ac:dyDescent="0.25">
      <c r="F381" s="8"/>
    </row>
    <row r="382" spans="6:6" x14ac:dyDescent="0.25">
      <c r="F382" s="8"/>
    </row>
  </sheetData>
  <mergeCells count="10">
    <mergeCell ref="H1:I1"/>
    <mergeCell ref="G3:I3"/>
    <mergeCell ref="F4:I4"/>
    <mergeCell ref="A6:I6"/>
    <mergeCell ref="A7:A9"/>
    <mergeCell ref="B7:B9"/>
    <mergeCell ref="C7:H7"/>
    <mergeCell ref="I7:I9"/>
    <mergeCell ref="C8:C9"/>
    <mergeCell ref="D8:H8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77" fitToHeight="10" orientation="landscape" r:id="rId1"/>
  <headerFooter differentFirst="1" scaleWithDoc="0" alignWithMargins="0">
    <oddHeader>&amp;C&amp;P</oddHeader>
  </headerFooter>
  <rowBreaks count="1" manualBreakCount="1">
    <brk id="2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2"/>
  <sheetViews>
    <sheetView tabSelected="1" topLeftCell="A2" zoomScaleNormal="100" zoomScaleSheetLayoutView="100" workbookViewId="0">
      <selection activeCell="D32" sqref="D32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" t="s">
        <v>8</v>
      </c>
      <c r="B1" s="7"/>
      <c r="C1" s="8"/>
      <c r="D1" s="8"/>
      <c r="E1" s="8"/>
      <c r="F1" s="8"/>
      <c r="G1" s="8"/>
      <c r="H1" s="37" t="s">
        <v>9</v>
      </c>
      <c r="I1" s="37"/>
    </row>
    <row r="2" spans="1:10" ht="20.25" customHeight="1" x14ac:dyDescent="0.25">
      <c r="A2" s="6"/>
      <c r="B2" s="7"/>
      <c r="C2" s="8"/>
      <c r="D2" s="8"/>
      <c r="E2" s="8"/>
      <c r="F2" s="43" t="s">
        <v>37</v>
      </c>
      <c r="G2" s="43"/>
      <c r="H2" s="43"/>
      <c r="I2" s="43"/>
    </row>
    <row r="3" spans="1:10" ht="81.75" customHeight="1" x14ac:dyDescent="0.25">
      <c r="A3" s="6"/>
      <c r="B3" s="7"/>
      <c r="C3" s="8"/>
      <c r="D3" s="8"/>
      <c r="E3" s="8"/>
      <c r="F3" s="43" t="s">
        <v>73</v>
      </c>
      <c r="G3" s="43"/>
      <c r="H3" s="43"/>
      <c r="I3" s="43"/>
    </row>
    <row r="4" spans="1:10" ht="84" customHeight="1" x14ac:dyDescent="0.25">
      <c r="A4" s="6"/>
      <c r="B4" s="7"/>
      <c r="C4" s="8"/>
      <c r="D4" s="8"/>
      <c r="E4" s="8"/>
      <c r="F4" s="43" t="s">
        <v>51</v>
      </c>
      <c r="G4" s="43"/>
      <c r="H4" s="43"/>
      <c r="I4" s="43"/>
    </row>
    <row r="5" spans="1:10" ht="18.75" customHeight="1" x14ac:dyDescent="0.25">
      <c r="A5" s="9"/>
      <c r="B5" s="9"/>
      <c r="C5" s="9"/>
      <c r="D5" s="9"/>
      <c r="E5" s="9"/>
      <c r="F5" s="9"/>
      <c r="G5" s="10"/>
      <c r="H5" s="8"/>
      <c r="I5" s="8"/>
    </row>
    <row r="6" spans="1:10" ht="81.75" customHeight="1" x14ac:dyDescent="0.25">
      <c r="A6" s="38" t="s">
        <v>11</v>
      </c>
      <c r="B6" s="39"/>
      <c r="C6" s="39"/>
      <c r="D6" s="39"/>
      <c r="E6" s="39"/>
      <c r="F6" s="39"/>
      <c r="G6" s="39"/>
      <c r="H6" s="39"/>
      <c r="I6" s="40"/>
    </row>
    <row r="7" spans="1:10" ht="60" customHeight="1" x14ac:dyDescent="0.25">
      <c r="A7" s="41" t="s">
        <v>10</v>
      </c>
      <c r="B7" s="41" t="s">
        <v>3</v>
      </c>
      <c r="C7" s="41" t="s">
        <v>12</v>
      </c>
      <c r="D7" s="41"/>
      <c r="E7" s="41"/>
      <c r="F7" s="41"/>
      <c r="G7" s="41"/>
      <c r="H7" s="41"/>
      <c r="I7" s="41" t="s">
        <v>6</v>
      </c>
    </row>
    <row r="8" spans="1:10" ht="27" customHeight="1" x14ac:dyDescent="0.25">
      <c r="A8" s="42"/>
      <c r="B8" s="42"/>
      <c r="C8" s="41" t="s">
        <v>4</v>
      </c>
      <c r="D8" s="41" t="s">
        <v>5</v>
      </c>
      <c r="E8" s="41"/>
      <c r="F8" s="41"/>
      <c r="G8" s="41"/>
      <c r="H8" s="41"/>
      <c r="I8" s="41"/>
    </row>
    <row r="9" spans="1:10" ht="20.25" x14ac:dyDescent="0.25">
      <c r="A9" s="42"/>
      <c r="B9" s="42"/>
      <c r="C9" s="42"/>
      <c r="D9" s="36">
        <v>2018</v>
      </c>
      <c r="E9" s="36">
        <v>2019</v>
      </c>
      <c r="F9" s="36">
        <v>2020</v>
      </c>
      <c r="G9" s="36">
        <v>2021</v>
      </c>
      <c r="H9" s="36">
        <v>2022</v>
      </c>
      <c r="I9" s="41"/>
    </row>
    <row r="10" spans="1:10" s="16" customFormat="1" ht="15.75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10" s="8" customFormat="1" ht="30.75" customHeight="1" x14ac:dyDescent="0.25">
      <c r="A11" s="36">
        <v>1</v>
      </c>
      <c r="B11" s="4" t="s">
        <v>56</v>
      </c>
      <c r="C11" s="12">
        <f>D11+E11+H11+F11+G11</f>
        <v>124446.9</v>
      </c>
      <c r="D11" s="12">
        <f>D12+D13+D14</f>
        <v>3068.2000000000003</v>
      </c>
      <c r="E11" s="12">
        <f t="shared" ref="E11:H11" si="0">E12+E13+E14</f>
        <v>74978.7</v>
      </c>
      <c r="F11" s="12">
        <f t="shared" si="0"/>
        <v>12050</v>
      </c>
      <c r="G11" s="12">
        <f t="shared" si="0"/>
        <v>21650</v>
      </c>
      <c r="H11" s="12">
        <f t="shared" si="0"/>
        <v>12700</v>
      </c>
      <c r="I11" s="14" t="s">
        <v>7</v>
      </c>
    </row>
    <row r="12" spans="1:10" s="8" customFormat="1" ht="20.25" x14ac:dyDescent="0.25">
      <c r="A12" s="36">
        <v>2</v>
      </c>
      <c r="B12" s="4" t="s">
        <v>0</v>
      </c>
      <c r="C12" s="12">
        <f>D12+E12+F12+G12+H12</f>
        <v>51404.5</v>
      </c>
      <c r="D12" s="12">
        <f t="shared" ref="D12:H13" si="1">D16+D31</f>
        <v>0</v>
      </c>
      <c r="E12" s="12">
        <f t="shared" si="1"/>
        <v>51404.5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4" t="s">
        <v>7</v>
      </c>
      <c r="J12" s="18"/>
    </row>
    <row r="13" spans="1:10" s="8" customFormat="1" ht="20.25" x14ac:dyDescent="0.25">
      <c r="A13" s="36">
        <v>3</v>
      </c>
      <c r="B13" s="4" t="s">
        <v>1</v>
      </c>
      <c r="C13" s="12">
        <f>D13+E13+F13+G13+H13</f>
        <v>72658.600000000006</v>
      </c>
      <c r="D13" s="12">
        <f>D17+D32</f>
        <v>3068.2000000000003</v>
      </c>
      <c r="E13" s="12">
        <f t="shared" si="1"/>
        <v>23190.400000000001</v>
      </c>
      <c r="F13" s="12">
        <f t="shared" si="1"/>
        <v>12050</v>
      </c>
      <c r="G13" s="12">
        <f t="shared" si="1"/>
        <v>21650</v>
      </c>
      <c r="H13" s="12">
        <f t="shared" si="1"/>
        <v>12700</v>
      </c>
      <c r="I13" s="14" t="s">
        <v>7</v>
      </c>
    </row>
    <row r="14" spans="1:10" s="8" customFormat="1" ht="20.25" x14ac:dyDescent="0.25">
      <c r="A14" s="36">
        <v>4</v>
      </c>
      <c r="B14" s="4" t="s">
        <v>13</v>
      </c>
      <c r="C14" s="12">
        <f>D14+E14+F14+G14+H14</f>
        <v>383.8</v>
      </c>
      <c r="D14" s="12">
        <f>D33</f>
        <v>0</v>
      </c>
      <c r="E14" s="12">
        <f t="shared" ref="E14:H14" si="2">E33</f>
        <v>383.8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4" t="s">
        <v>7</v>
      </c>
    </row>
    <row r="15" spans="1:10" s="8" customFormat="1" ht="60.75" x14ac:dyDescent="0.25">
      <c r="A15" s="36">
        <v>5</v>
      </c>
      <c r="B15" s="4" t="s">
        <v>14</v>
      </c>
      <c r="C15" s="12">
        <f t="shared" ref="C15:H15" si="3">C16+C17</f>
        <v>44126.3</v>
      </c>
      <c r="D15" s="12">
        <f t="shared" si="3"/>
        <v>176.3</v>
      </c>
      <c r="E15" s="12">
        <f t="shared" si="3"/>
        <v>36600</v>
      </c>
      <c r="F15" s="12">
        <f t="shared" si="3"/>
        <v>7350</v>
      </c>
      <c r="G15" s="12">
        <f t="shared" si="3"/>
        <v>0</v>
      </c>
      <c r="H15" s="12">
        <f t="shared" si="3"/>
        <v>0</v>
      </c>
      <c r="I15" s="36" t="s">
        <v>49</v>
      </c>
    </row>
    <row r="16" spans="1:10" s="8" customFormat="1" ht="20.25" x14ac:dyDescent="0.25">
      <c r="A16" s="36">
        <v>6</v>
      </c>
      <c r="B16" s="4" t="s">
        <v>2</v>
      </c>
      <c r="C16" s="12">
        <f t="shared" ref="C16:C85" si="4">D16+E16+F16+G16+H16</f>
        <v>14550</v>
      </c>
      <c r="D16" s="12">
        <f>D19+D28+D22+D25</f>
        <v>0</v>
      </c>
      <c r="E16" s="12">
        <f t="shared" ref="E16:H16" si="5">E19+E28</f>
        <v>14550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4" t="s">
        <v>7</v>
      </c>
    </row>
    <row r="17" spans="1:11" s="8" customFormat="1" ht="20.25" x14ac:dyDescent="0.25">
      <c r="A17" s="36">
        <v>7</v>
      </c>
      <c r="B17" s="4" t="s">
        <v>1</v>
      </c>
      <c r="C17" s="12">
        <f t="shared" si="4"/>
        <v>29576.3</v>
      </c>
      <c r="D17" s="12">
        <f>D20+D29+D23+D26</f>
        <v>176.3</v>
      </c>
      <c r="E17" s="12">
        <f t="shared" ref="E17:H17" si="6">E20+E29+E23+E26</f>
        <v>22050</v>
      </c>
      <c r="F17" s="12">
        <f t="shared" si="6"/>
        <v>7350</v>
      </c>
      <c r="G17" s="12">
        <f t="shared" si="6"/>
        <v>0</v>
      </c>
      <c r="H17" s="12">
        <f t="shared" si="6"/>
        <v>0</v>
      </c>
      <c r="I17" s="14" t="s">
        <v>7</v>
      </c>
    </row>
    <row r="18" spans="1:11" s="8" customFormat="1" ht="64.5" customHeight="1" x14ac:dyDescent="0.25">
      <c r="A18" s="36">
        <v>8</v>
      </c>
      <c r="B18" s="4" t="s">
        <v>18</v>
      </c>
      <c r="C18" s="12">
        <f t="shared" si="4"/>
        <v>15000</v>
      </c>
      <c r="D18" s="12">
        <f>D20+D19</f>
        <v>0</v>
      </c>
      <c r="E18" s="12">
        <f>E20+E19</f>
        <v>15000</v>
      </c>
      <c r="F18" s="12">
        <f>F20+F19</f>
        <v>0</v>
      </c>
      <c r="G18" s="12">
        <v>0</v>
      </c>
      <c r="H18" s="12">
        <v>0</v>
      </c>
      <c r="I18" s="14" t="s">
        <v>7</v>
      </c>
    </row>
    <row r="19" spans="1:11" s="8" customFormat="1" ht="20.25" x14ac:dyDescent="0.25">
      <c r="A19" s="36">
        <v>9</v>
      </c>
      <c r="B19" s="4" t="s">
        <v>2</v>
      </c>
      <c r="C19" s="12">
        <f t="shared" si="4"/>
        <v>14550</v>
      </c>
      <c r="D19" s="12">
        <v>0</v>
      </c>
      <c r="E19" s="12">
        <v>14550</v>
      </c>
      <c r="F19" s="12">
        <v>0</v>
      </c>
      <c r="G19" s="12">
        <f t="shared" ref="G19:H19" si="7">G18-G20</f>
        <v>0</v>
      </c>
      <c r="H19" s="12">
        <f t="shared" si="7"/>
        <v>0</v>
      </c>
      <c r="I19" s="14" t="s">
        <v>7</v>
      </c>
    </row>
    <row r="20" spans="1:11" s="8" customFormat="1" ht="20.25" x14ac:dyDescent="0.25">
      <c r="A20" s="36">
        <v>10</v>
      </c>
      <c r="B20" s="4" t="s">
        <v>1</v>
      </c>
      <c r="C20" s="12">
        <f t="shared" si="4"/>
        <v>450</v>
      </c>
      <c r="D20" s="12">
        <v>0</v>
      </c>
      <c r="E20" s="12">
        <v>450</v>
      </c>
      <c r="F20" s="12">
        <v>0</v>
      </c>
      <c r="G20" s="12">
        <f t="shared" ref="G20:H20" si="8">G18*0.05</f>
        <v>0</v>
      </c>
      <c r="H20" s="12">
        <f t="shared" si="8"/>
        <v>0</v>
      </c>
      <c r="I20" s="14" t="s">
        <v>7</v>
      </c>
    </row>
    <row r="21" spans="1:11" s="8" customFormat="1" ht="61.5" customHeight="1" x14ac:dyDescent="0.25">
      <c r="A21" s="36">
        <v>11</v>
      </c>
      <c r="B21" s="4" t="s">
        <v>45</v>
      </c>
      <c r="C21" s="12">
        <f t="shared" si="4"/>
        <v>21620</v>
      </c>
      <c r="D21" s="12">
        <f>D23+D22</f>
        <v>20</v>
      </c>
      <c r="E21" s="12">
        <f t="shared" ref="E21:H21" si="9">E23+E22</f>
        <v>21600</v>
      </c>
      <c r="F21" s="12">
        <f t="shared" si="9"/>
        <v>0</v>
      </c>
      <c r="G21" s="12">
        <f t="shared" si="9"/>
        <v>0</v>
      </c>
      <c r="H21" s="12">
        <f t="shared" si="9"/>
        <v>0</v>
      </c>
      <c r="I21" s="14" t="s">
        <v>7</v>
      </c>
    </row>
    <row r="22" spans="1:11" s="8" customFormat="1" ht="20.25" x14ac:dyDescent="0.25">
      <c r="A22" s="36">
        <v>12</v>
      </c>
      <c r="B22" s="4" t="s">
        <v>2</v>
      </c>
      <c r="C22" s="12">
        <f t="shared" si="4"/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4" t="s">
        <v>7</v>
      </c>
    </row>
    <row r="23" spans="1:11" s="8" customFormat="1" ht="20.25" x14ac:dyDescent="0.25">
      <c r="A23" s="36">
        <v>13</v>
      </c>
      <c r="B23" s="4" t="s">
        <v>1</v>
      </c>
      <c r="C23" s="12">
        <f t="shared" si="4"/>
        <v>21620</v>
      </c>
      <c r="D23" s="12">
        <v>20</v>
      </c>
      <c r="E23" s="12">
        <v>21600</v>
      </c>
      <c r="F23" s="12">
        <v>0</v>
      </c>
      <c r="G23" s="12">
        <v>0</v>
      </c>
      <c r="H23" s="12">
        <v>0</v>
      </c>
      <c r="I23" s="14" t="s">
        <v>7</v>
      </c>
    </row>
    <row r="24" spans="1:11" s="8" customFormat="1" ht="60.75" x14ac:dyDescent="0.25">
      <c r="A24" s="36">
        <v>14</v>
      </c>
      <c r="B24" s="4" t="s">
        <v>46</v>
      </c>
      <c r="C24" s="12">
        <f t="shared" si="4"/>
        <v>7350</v>
      </c>
      <c r="D24" s="12">
        <f>D26+D25</f>
        <v>0</v>
      </c>
      <c r="E24" s="12">
        <f t="shared" ref="E24:H24" si="10">E26+E25</f>
        <v>0</v>
      </c>
      <c r="F24" s="12">
        <f t="shared" si="10"/>
        <v>7350</v>
      </c>
      <c r="G24" s="12">
        <f t="shared" si="10"/>
        <v>0</v>
      </c>
      <c r="H24" s="12">
        <f t="shared" si="10"/>
        <v>0</v>
      </c>
      <c r="I24" s="14" t="s">
        <v>7</v>
      </c>
    </row>
    <row r="25" spans="1:11" s="8" customFormat="1" ht="20.25" x14ac:dyDescent="0.25">
      <c r="A25" s="36">
        <v>15</v>
      </c>
      <c r="B25" s="4" t="s">
        <v>2</v>
      </c>
      <c r="C25" s="12">
        <f t="shared" si="4"/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 t="s">
        <v>7</v>
      </c>
    </row>
    <row r="26" spans="1:11" s="8" customFormat="1" ht="20.25" x14ac:dyDescent="0.25">
      <c r="A26" s="36">
        <v>16</v>
      </c>
      <c r="B26" s="4" t="s">
        <v>1</v>
      </c>
      <c r="C26" s="12">
        <f t="shared" si="4"/>
        <v>7350</v>
      </c>
      <c r="D26" s="12">
        <v>0</v>
      </c>
      <c r="E26" s="12">
        <v>0</v>
      </c>
      <c r="F26" s="12">
        <v>7350</v>
      </c>
      <c r="G26" s="12">
        <v>0</v>
      </c>
      <c r="H26" s="12">
        <v>0</v>
      </c>
      <c r="I26" s="14" t="s">
        <v>7</v>
      </c>
    </row>
    <row r="27" spans="1:11" s="8" customFormat="1" ht="81" x14ac:dyDescent="0.25">
      <c r="A27" s="36">
        <v>17</v>
      </c>
      <c r="B27" s="4" t="s">
        <v>47</v>
      </c>
      <c r="C27" s="12">
        <f t="shared" si="4"/>
        <v>156.30000000000001</v>
      </c>
      <c r="D27" s="12">
        <f>D28+D29</f>
        <v>156.30000000000001</v>
      </c>
      <c r="E27" s="12">
        <f>E28+E29</f>
        <v>0</v>
      </c>
      <c r="F27" s="12">
        <f>F28+F29</f>
        <v>0</v>
      </c>
      <c r="G27" s="12">
        <v>0</v>
      </c>
      <c r="H27" s="12">
        <f t="shared" ref="H27" si="11">H28+H29</f>
        <v>0</v>
      </c>
      <c r="I27" s="14" t="s">
        <v>7</v>
      </c>
    </row>
    <row r="28" spans="1:11" s="8" customFormat="1" ht="20.25" x14ac:dyDescent="0.25">
      <c r="A28" s="36">
        <v>18</v>
      </c>
      <c r="B28" s="4" t="s">
        <v>2</v>
      </c>
      <c r="C28" s="12">
        <f t="shared" si="4"/>
        <v>0</v>
      </c>
      <c r="D28" s="12">
        <v>0</v>
      </c>
      <c r="E28" s="12">
        <v>0</v>
      </c>
      <c r="F28" s="12">
        <v>0</v>
      </c>
      <c r="G28" s="12">
        <f t="shared" ref="G28" si="12">G27-G29</f>
        <v>0</v>
      </c>
      <c r="H28" s="12">
        <v>0</v>
      </c>
      <c r="I28" s="14" t="s">
        <v>7</v>
      </c>
    </row>
    <row r="29" spans="1:11" s="8" customFormat="1" ht="20.25" x14ac:dyDescent="0.25">
      <c r="A29" s="36">
        <v>19</v>
      </c>
      <c r="B29" s="4" t="s">
        <v>1</v>
      </c>
      <c r="C29" s="12">
        <f t="shared" si="4"/>
        <v>156.30000000000001</v>
      </c>
      <c r="D29" s="12">
        <v>156.30000000000001</v>
      </c>
      <c r="E29" s="12">
        <v>0</v>
      </c>
      <c r="F29" s="12">
        <v>0</v>
      </c>
      <c r="G29" s="12">
        <v>0</v>
      </c>
      <c r="H29" s="12">
        <v>0</v>
      </c>
      <c r="I29" s="14" t="s">
        <v>7</v>
      </c>
    </row>
    <row r="30" spans="1:11" s="8" customFormat="1" ht="60.75" x14ac:dyDescent="0.25">
      <c r="A30" s="36">
        <v>20</v>
      </c>
      <c r="B30" s="4" t="s">
        <v>35</v>
      </c>
      <c r="C30" s="12">
        <f t="shared" si="4"/>
        <v>80320.600000000006</v>
      </c>
      <c r="D30" s="12">
        <f t="shared" ref="D30:H30" si="13">D31+D32+D33</f>
        <v>2891.9</v>
      </c>
      <c r="E30" s="12">
        <f t="shared" si="13"/>
        <v>38378.700000000004</v>
      </c>
      <c r="F30" s="12">
        <f t="shared" si="13"/>
        <v>4700</v>
      </c>
      <c r="G30" s="12">
        <f t="shared" si="13"/>
        <v>21650</v>
      </c>
      <c r="H30" s="12">
        <f t="shared" si="13"/>
        <v>12700</v>
      </c>
      <c r="I30" s="36" t="s">
        <v>50</v>
      </c>
    </row>
    <row r="31" spans="1:11" s="8" customFormat="1" ht="20.25" x14ac:dyDescent="0.25">
      <c r="A31" s="36">
        <v>21</v>
      </c>
      <c r="B31" s="19" t="s">
        <v>2</v>
      </c>
      <c r="C31" s="13">
        <f t="shared" si="4"/>
        <v>36854.5</v>
      </c>
      <c r="D31" s="13">
        <f>D35+D39+D43+D47+D51+D55+D59+D63+D67+D71+D75+D79+D83+D87+D91+D95+D99+D103+D107+D111+D115+D119+D123+D127+D131+D135</f>
        <v>0</v>
      </c>
      <c r="E31" s="13">
        <f>E35+E39+E43+E47+E51+E55+E59+E63+E67+E71+E75+E79+E83+E87+E91+E95+E99+E103+E107+E111+E115+E119+E123+E127+E131+E135+E139+E143</f>
        <v>36854.5</v>
      </c>
      <c r="F31" s="13">
        <f t="shared" ref="F31:H31" si="14">F35+F39+F43+F47+F51+F55+F59+F63+F67+F71+F75+F79+F83+F87+F91+F95+F99+F103+F107+F111+F115+F119+F123+F127+F131+F135</f>
        <v>0</v>
      </c>
      <c r="G31" s="13">
        <f t="shared" si="14"/>
        <v>0</v>
      </c>
      <c r="H31" s="13">
        <f t="shared" si="14"/>
        <v>0</v>
      </c>
      <c r="I31" s="14" t="s">
        <v>7</v>
      </c>
      <c r="K31" s="18"/>
    </row>
    <row r="32" spans="1:11" s="8" customFormat="1" ht="20.25" x14ac:dyDescent="0.25">
      <c r="A32" s="36">
        <v>22</v>
      </c>
      <c r="B32" s="19" t="s">
        <v>1</v>
      </c>
      <c r="C32" s="13">
        <f t="shared" si="4"/>
        <v>43082.3</v>
      </c>
      <c r="D32" s="13">
        <f>D36+D40+D44+D48+D52+D56+D60+D64+D68+D72+D76+D80+D84+D88+D92+D96+D100+D104+D108+D112+D116+D120+D124+D128+D132+D136+D140+D144</f>
        <v>2891.9</v>
      </c>
      <c r="E32" s="13">
        <f>E36+E40+E44+E48+E52+E56+E60+E64+E68+E72+E76+E80+E84+E88+E92+E96+E100+E104+E108+E112+E116+E120+E124+E128+E132+E136+E140+E144</f>
        <v>1140.4000000000003</v>
      </c>
      <c r="F32" s="13">
        <f t="shared" ref="F32:H32" si="15">F36+F40+F44+F48+F52+F56+F60+F64+F68+F72+F76+F80+F84+F88+F92+F96+F100+F104+F108+F112+F116+F120+F124+F128+F132+F136+F140+F144</f>
        <v>4700</v>
      </c>
      <c r="G32" s="13">
        <f t="shared" si="15"/>
        <v>21650</v>
      </c>
      <c r="H32" s="13">
        <f t="shared" si="15"/>
        <v>12700</v>
      </c>
      <c r="I32" s="14" t="s">
        <v>7</v>
      </c>
      <c r="K32" s="18"/>
    </row>
    <row r="33" spans="1:11" s="8" customFormat="1" ht="20.25" x14ac:dyDescent="0.25">
      <c r="A33" s="36">
        <v>23</v>
      </c>
      <c r="B33" s="19" t="s">
        <v>13</v>
      </c>
      <c r="C33" s="13">
        <f t="shared" si="4"/>
        <v>383.8</v>
      </c>
      <c r="D33" s="13">
        <f>D37+D41+D45+D49+D53+D57+D61+D65+D69+D73+D77+D81+D85+D89+D93+D97+D101+D105+D109+D113+D117+D121+D125+D129+D133+D137</f>
        <v>0</v>
      </c>
      <c r="E33" s="13">
        <f t="shared" ref="E33:H33" si="16">E37+E41+E45+E49+E53+E57+E61+E65+E69+E73+E77+E81+E85+E89+E93+E97+E101+E105+E109+E113+E117+E121+E125+E129+E133+E137</f>
        <v>383.8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4" t="s">
        <v>7</v>
      </c>
      <c r="K33" s="18"/>
    </row>
    <row r="34" spans="1:11" s="8" customFormat="1" ht="102" customHeight="1" x14ac:dyDescent="0.25">
      <c r="A34" s="36">
        <v>24</v>
      </c>
      <c r="B34" s="19" t="s">
        <v>22</v>
      </c>
      <c r="C34" s="13">
        <f t="shared" si="4"/>
        <v>4325.2</v>
      </c>
      <c r="D34" s="13">
        <f>SUM(D35:D37)</f>
        <v>0</v>
      </c>
      <c r="E34" s="13">
        <f t="shared" ref="E34:H34" si="17">E35+E36+E37</f>
        <v>4325.2</v>
      </c>
      <c r="F34" s="13">
        <f t="shared" si="17"/>
        <v>0</v>
      </c>
      <c r="G34" s="13">
        <f t="shared" si="17"/>
        <v>0</v>
      </c>
      <c r="H34" s="13">
        <f t="shared" si="17"/>
        <v>0</v>
      </c>
      <c r="I34" s="14" t="s">
        <v>7</v>
      </c>
    </row>
    <row r="35" spans="1:11" ht="20.25" x14ac:dyDescent="0.25">
      <c r="A35" s="36">
        <v>25</v>
      </c>
      <c r="B35" s="19" t="s">
        <v>2</v>
      </c>
      <c r="C35" s="13">
        <f t="shared" si="4"/>
        <v>4153.3999999999996</v>
      </c>
      <c r="D35" s="13">
        <v>0</v>
      </c>
      <c r="E35" s="13">
        <v>4153.3999999999996</v>
      </c>
      <c r="F35" s="13">
        <v>0</v>
      </c>
      <c r="G35" s="13">
        <v>0</v>
      </c>
      <c r="H35" s="13">
        <v>0</v>
      </c>
      <c r="I35" s="14" t="s">
        <v>7</v>
      </c>
    </row>
    <row r="36" spans="1:11" ht="20.25" x14ac:dyDescent="0.25">
      <c r="A36" s="36">
        <v>26</v>
      </c>
      <c r="B36" s="19" t="s">
        <v>1</v>
      </c>
      <c r="C36" s="13">
        <f t="shared" si="4"/>
        <v>128.5</v>
      </c>
      <c r="D36" s="13">
        <v>0</v>
      </c>
      <c r="E36" s="13">
        <v>128.5</v>
      </c>
      <c r="F36" s="13">
        <v>0</v>
      </c>
      <c r="G36" s="13">
        <v>0</v>
      </c>
      <c r="H36" s="13">
        <v>0</v>
      </c>
      <c r="I36" s="14" t="s">
        <v>7</v>
      </c>
      <c r="J36" s="20"/>
    </row>
    <row r="37" spans="1:11" ht="20.25" x14ac:dyDescent="0.25">
      <c r="A37" s="36">
        <v>27</v>
      </c>
      <c r="B37" s="19" t="s">
        <v>13</v>
      </c>
      <c r="C37" s="13">
        <f t="shared" si="4"/>
        <v>43.3</v>
      </c>
      <c r="D37" s="13">
        <v>0</v>
      </c>
      <c r="E37" s="13">
        <v>43.3</v>
      </c>
      <c r="F37" s="13">
        <v>0</v>
      </c>
      <c r="G37" s="13">
        <v>0</v>
      </c>
      <c r="H37" s="13">
        <v>0</v>
      </c>
      <c r="I37" s="14" t="s">
        <v>7</v>
      </c>
      <c r="J37" s="21"/>
    </row>
    <row r="38" spans="1:11" s="8" customFormat="1" ht="101.25" customHeight="1" x14ac:dyDescent="0.25">
      <c r="A38" s="36">
        <v>28</v>
      </c>
      <c r="B38" s="19" t="s">
        <v>23</v>
      </c>
      <c r="C38" s="13">
        <f t="shared" si="4"/>
        <v>3082.9</v>
      </c>
      <c r="D38" s="13">
        <f>SUM(D39:D41)</f>
        <v>0</v>
      </c>
      <c r="E38" s="13">
        <f t="shared" ref="E38:H38" si="18">E39+E40+E41</f>
        <v>3082.9</v>
      </c>
      <c r="F38" s="13">
        <f t="shared" si="18"/>
        <v>0</v>
      </c>
      <c r="G38" s="13">
        <f t="shared" si="18"/>
        <v>0</v>
      </c>
      <c r="H38" s="13">
        <f t="shared" si="18"/>
        <v>0</v>
      </c>
      <c r="I38" s="14" t="s">
        <v>7</v>
      </c>
    </row>
    <row r="39" spans="1:11" ht="20.25" x14ac:dyDescent="0.25">
      <c r="A39" s="36">
        <v>29</v>
      </c>
      <c r="B39" s="19" t="s">
        <v>2</v>
      </c>
      <c r="C39" s="13">
        <f t="shared" si="4"/>
        <v>2960.5</v>
      </c>
      <c r="D39" s="13">
        <v>0</v>
      </c>
      <c r="E39" s="13">
        <v>2960.5</v>
      </c>
      <c r="F39" s="13">
        <v>0</v>
      </c>
      <c r="G39" s="13">
        <v>0</v>
      </c>
      <c r="H39" s="13">
        <v>0</v>
      </c>
      <c r="I39" s="14" t="s">
        <v>7</v>
      </c>
    </row>
    <row r="40" spans="1:11" ht="20.25" x14ac:dyDescent="0.25">
      <c r="A40" s="36">
        <v>30</v>
      </c>
      <c r="B40" s="19" t="s">
        <v>1</v>
      </c>
      <c r="C40" s="13">
        <f t="shared" si="4"/>
        <v>91.6</v>
      </c>
      <c r="D40" s="13">
        <v>0</v>
      </c>
      <c r="E40" s="13">
        <v>91.6</v>
      </c>
      <c r="F40" s="13">
        <v>0</v>
      </c>
      <c r="G40" s="13">
        <v>0</v>
      </c>
      <c r="H40" s="13">
        <v>0</v>
      </c>
      <c r="I40" s="14" t="s">
        <v>7</v>
      </c>
      <c r="J40" s="20"/>
    </row>
    <row r="41" spans="1:11" ht="20.25" x14ac:dyDescent="0.25">
      <c r="A41" s="36">
        <v>31</v>
      </c>
      <c r="B41" s="19" t="s">
        <v>13</v>
      </c>
      <c r="C41" s="13">
        <f t="shared" si="4"/>
        <v>30.8</v>
      </c>
      <c r="D41" s="13">
        <v>0</v>
      </c>
      <c r="E41" s="13">
        <v>30.8</v>
      </c>
      <c r="F41" s="13">
        <v>0</v>
      </c>
      <c r="G41" s="13">
        <v>0</v>
      </c>
      <c r="H41" s="13">
        <v>0</v>
      </c>
      <c r="I41" s="14" t="s">
        <v>7</v>
      </c>
      <c r="J41" s="21"/>
    </row>
    <row r="42" spans="1:11" ht="81.75" customHeight="1" x14ac:dyDescent="0.25">
      <c r="A42" s="36">
        <v>32</v>
      </c>
      <c r="B42" s="19" t="s">
        <v>19</v>
      </c>
      <c r="C42" s="13">
        <f t="shared" si="4"/>
        <v>3886.4</v>
      </c>
      <c r="D42" s="13">
        <f>SUM(D43:D45)</f>
        <v>0</v>
      </c>
      <c r="E42" s="13">
        <f t="shared" ref="E42:H42" si="19">E43+E44+E45</f>
        <v>3886.4</v>
      </c>
      <c r="F42" s="13">
        <f t="shared" si="19"/>
        <v>0</v>
      </c>
      <c r="G42" s="13">
        <f t="shared" si="19"/>
        <v>0</v>
      </c>
      <c r="H42" s="13">
        <f t="shared" si="19"/>
        <v>0</v>
      </c>
      <c r="I42" s="14" t="s">
        <v>7</v>
      </c>
    </row>
    <row r="43" spans="1:11" ht="20.25" x14ac:dyDescent="0.25">
      <c r="A43" s="36">
        <v>33</v>
      </c>
      <c r="B43" s="19" t="s">
        <v>2</v>
      </c>
      <c r="C43" s="13">
        <f t="shared" si="4"/>
        <v>3732</v>
      </c>
      <c r="D43" s="13">
        <v>0</v>
      </c>
      <c r="E43" s="13">
        <v>3732</v>
      </c>
      <c r="F43" s="13">
        <v>0</v>
      </c>
      <c r="G43" s="13">
        <v>0</v>
      </c>
      <c r="H43" s="13">
        <v>0</v>
      </c>
      <c r="I43" s="14" t="s">
        <v>7</v>
      </c>
    </row>
    <row r="44" spans="1:11" ht="20.25" x14ac:dyDescent="0.25">
      <c r="A44" s="36">
        <v>34</v>
      </c>
      <c r="B44" s="19" t="s">
        <v>1</v>
      </c>
      <c r="C44" s="13">
        <f t="shared" si="4"/>
        <v>115.5</v>
      </c>
      <c r="D44" s="13">
        <v>0</v>
      </c>
      <c r="E44" s="13">
        <v>115.5</v>
      </c>
      <c r="F44" s="13">
        <v>0</v>
      </c>
      <c r="G44" s="13">
        <v>0</v>
      </c>
      <c r="H44" s="13">
        <v>0</v>
      </c>
      <c r="I44" s="14" t="s">
        <v>7</v>
      </c>
      <c r="J44" s="20"/>
    </row>
    <row r="45" spans="1:11" ht="20.25" x14ac:dyDescent="0.25">
      <c r="A45" s="36">
        <v>35</v>
      </c>
      <c r="B45" s="19" t="s">
        <v>13</v>
      </c>
      <c r="C45" s="13">
        <f t="shared" si="4"/>
        <v>38.9</v>
      </c>
      <c r="D45" s="13">
        <v>0</v>
      </c>
      <c r="E45" s="13">
        <v>38.9</v>
      </c>
      <c r="F45" s="13">
        <v>0</v>
      </c>
      <c r="G45" s="13">
        <v>0</v>
      </c>
      <c r="H45" s="13">
        <v>0</v>
      </c>
      <c r="I45" s="14" t="s">
        <v>7</v>
      </c>
      <c r="J45" s="21"/>
    </row>
    <row r="46" spans="1:11" ht="80.25" customHeight="1" x14ac:dyDescent="0.25">
      <c r="A46" s="36">
        <v>36</v>
      </c>
      <c r="B46" s="19" t="s">
        <v>20</v>
      </c>
      <c r="C46" s="13">
        <f t="shared" si="4"/>
        <v>1178.8</v>
      </c>
      <c r="D46" s="13">
        <f>SUM(D47:D49)</f>
        <v>19.5</v>
      </c>
      <c r="E46" s="13">
        <f t="shared" ref="E46:H46" si="20">E47+E48+E49</f>
        <v>1159.3</v>
      </c>
      <c r="F46" s="13">
        <f t="shared" si="20"/>
        <v>0</v>
      </c>
      <c r="G46" s="13">
        <f t="shared" si="20"/>
        <v>0</v>
      </c>
      <c r="H46" s="13">
        <f t="shared" si="20"/>
        <v>0</v>
      </c>
      <c r="I46" s="14" t="s">
        <v>7</v>
      </c>
    </row>
    <row r="47" spans="1:11" ht="20.25" x14ac:dyDescent="0.25">
      <c r="A47" s="36">
        <v>37</v>
      </c>
      <c r="B47" s="19" t="s">
        <v>2</v>
      </c>
      <c r="C47" s="13">
        <f t="shared" si="4"/>
        <v>1113.2</v>
      </c>
      <c r="D47" s="13">
        <v>0</v>
      </c>
      <c r="E47" s="13">
        <v>1113.2</v>
      </c>
      <c r="F47" s="13">
        <v>0</v>
      </c>
      <c r="G47" s="13">
        <v>0</v>
      </c>
      <c r="H47" s="13">
        <v>0</v>
      </c>
      <c r="I47" s="14" t="s">
        <v>7</v>
      </c>
    </row>
    <row r="48" spans="1:11" ht="20.25" x14ac:dyDescent="0.25">
      <c r="A48" s="36">
        <v>38</v>
      </c>
      <c r="B48" s="19" t="s">
        <v>1</v>
      </c>
      <c r="C48" s="13">
        <f t="shared" si="4"/>
        <v>54</v>
      </c>
      <c r="D48" s="13">
        <v>19.5</v>
      </c>
      <c r="E48" s="13">
        <v>34.5</v>
      </c>
      <c r="F48" s="13">
        <v>0</v>
      </c>
      <c r="G48" s="13">
        <v>0</v>
      </c>
      <c r="H48" s="13">
        <v>0</v>
      </c>
      <c r="I48" s="14" t="s">
        <v>7</v>
      </c>
      <c r="J48" s="20"/>
    </row>
    <row r="49" spans="1:12" ht="20.25" x14ac:dyDescent="0.25">
      <c r="A49" s="36">
        <v>39</v>
      </c>
      <c r="B49" s="19" t="s">
        <v>13</v>
      </c>
      <c r="C49" s="13">
        <f t="shared" si="4"/>
        <v>11.6</v>
      </c>
      <c r="D49" s="13">
        <v>0</v>
      </c>
      <c r="E49" s="13">
        <v>11.6</v>
      </c>
      <c r="F49" s="13">
        <v>0</v>
      </c>
      <c r="G49" s="13">
        <v>0</v>
      </c>
      <c r="H49" s="13">
        <v>0</v>
      </c>
      <c r="I49" s="14" t="s">
        <v>7</v>
      </c>
      <c r="J49" s="21"/>
    </row>
    <row r="50" spans="1:12" ht="101.25" x14ac:dyDescent="0.25">
      <c r="A50" s="36">
        <v>40</v>
      </c>
      <c r="B50" s="19" t="s">
        <v>24</v>
      </c>
      <c r="C50" s="13">
        <f t="shared" si="4"/>
        <v>3285</v>
      </c>
      <c r="D50" s="13">
        <f>SUM(D51:D53)</f>
        <v>795</v>
      </c>
      <c r="E50" s="13">
        <f t="shared" ref="E50:H50" si="21">E51+E52+E53</f>
        <v>2490</v>
      </c>
      <c r="F50" s="13">
        <f t="shared" si="21"/>
        <v>0</v>
      </c>
      <c r="G50" s="13">
        <f t="shared" si="21"/>
        <v>0</v>
      </c>
      <c r="H50" s="13">
        <f t="shared" si="21"/>
        <v>0</v>
      </c>
      <c r="I50" s="14" t="s">
        <v>7</v>
      </c>
    </row>
    <row r="51" spans="1:12" ht="20.25" x14ac:dyDescent="0.25">
      <c r="A51" s="36">
        <v>41</v>
      </c>
      <c r="B51" s="19" t="s">
        <v>2</v>
      </c>
      <c r="C51" s="13">
        <f t="shared" si="4"/>
        <v>2391.1</v>
      </c>
      <c r="D51" s="13">
        <v>0</v>
      </c>
      <c r="E51" s="13">
        <v>2391.1</v>
      </c>
      <c r="F51" s="13">
        <v>0</v>
      </c>
      <c r="G51" s="13">
        <v>0</v>
      </c>
      <c r="H51" s="13">
        <v>0</v>
      </c>
      <c r="I51" s="14" t="s">
        <v>7</v>
      </c>
    </row>
    <row r="52" spans="1:12" ht="20.25" x14ac:dyDescent="0.25">
      <c r="A52" s="36">
        <v>42</v>
      </c>
      <c r="B52" s="19" t="s">
        <v>1</v>
      </c>
      <c r="C52" s="13">
        <f t="shared" si="4"/>
        <v>869</v>
      </c>
      <c r="D52" s="13">
        <v>795</v>
      </c>
      <c r="E52" s="13">
        <v>74</v>
      </c>
      <c r="F52" s="13">
        <v>0</v>
      </c>
      <c r="G52" s="13">
        <v>0</v>
      </c>
      <c r="H52" s="13">
        <v>0</v>
      </c>
      <c r="I52" s="14" t="s">
        <v>7</v>
      </c>
      <c r="J52" s="20"/>
    </row>
    <row r="53" spans="1:12" ht="20.25" x14ac:dyDescent="0.25">
      <c r="A53" s="36">
        <v>43</v>
      </c>
      <c r="B53" s="19" t="s">
        <v>13</v>
      </c>
      <c r="C53" s="13">
        <f t="shared" si="4"/>
        <v>24.900000000000002</v>
      </c>
      <c r="D53" s="13">
        <v>0</v>
      </c>
      <c r="E53" s="13">
        <v>24.900000000000002</v>
      </c>
      <c r="F53" s="13">
        <v>0</v>
      </c>
      <c r="G53" s="13">
        <v>0</v>
      </c>
      <c r="H53" s="13">
        <v>0</v>
      </c>
      <c r="I53" s="14" t="s">
        <v>7</v>
      </c>
      <c r="J53" s="21"/>
    </row>
    <row r="54" spans="1:12" ht="123.75" customHeight="1" x14ac:dyDescent="0.25">
      <c r="A54" s="36">
        <v>44</v>
      </c>
      <c r="B54" s="19" t="s">
        <v>75</v>
      </c>
      <c r="C54" s="13">
        <f t="shared" si="4"/>
        <v>5288.8</v>
      </c>
      <c r="D54" s="13">
        <f>SUM(D55:D57)</f>
        <v>95</v>
      </c>
      <c r="E54" s="13">
        <f t="shared" ref="E54:H54" si="22">E55+E56+E57</f>
        <v>5193.8</v>
      </c>
      <c r="F54" s="13">
        <f t="shared" si="22"/>
        <v>0</v>
      </c>
      <c r="G54" s="13">
        <f t="shared" si="22"/>
        <v>0</v>
      </c>
      <c r="H54" s="13">
        <f t="shared" si="22"/>
        <v>0</v>
      </c>
      <c r="I54" s="14" t="s">
        <v>7</v>
      </c>
    </row>
    <row r="55" spans="1:12" ht="20.25" x14ac:dyDescent="0.25">
      <c r="A55" s="36">
        <v>45</v>
      </c>
      <c r="B55" s="19" t="s">
        <v>2</v>
      </c>
      <c r="C55" s="13">
        <f t="shared" si="4"/>
        <v>4987.6000000000004</v>
      </c>
      <c r="D55" s="13">
        <v>0</v>
      </c>
      <c r="E55" s="13">
        <v>4987.6000000000004</v>
      </c>
      <c r="F55" s="13">
        <v>0</v>
      </c>
      <c r="G55" s="13">
        <v>0</v>
      </c>
      <c r="H55" s="13">
        <v>0</v>
      </c>
      <c r="I55" s="14" t="s">
        <v>7</v>
      </c>
    </row>
    <row r="56" spans="1:12" ht="20.25" x14ac:dyDescent="0.25">
      <c r="A56" s="36">
        <v>46</v>
      </c>
      <c r="B56" s="19" t="s">
        <v>1</v>
      </c>
      <c r="C56" s="13">
        <f t="shared" si="4"/>
        <v>249.3</v>
      </c>
      <c r="D56" s="13">
        <v>95</v>
      </c>
      <c r="E56" s="13">
        <v>154.30000000000001</v>
      </c>
      <c r="F56" s="13">
        <v>0</v>
      </c>
      <c r="G56" s="13">
        <v>0</v>
      </c>
      <c r="H56" s="13">
        <v>0</v>
      </c>
      <c r="I56" s="14" t="s">
        <v>7</v>
      </c>
      <c r="J56" s="20"/>
    </row>
    <row r="57" spans="1:12" ht="20.25" x14ac:dyDescent="0.25">
      <c r="A57" s="36">
        <v>47</v>
      </c>
      <c r="B57" s="19" t="s">
        <v>13</v>
      </c>
      <c r="C57" s="13">
        <f t="shared" si="4"/>
        <v>51.9</v>
      </c>
      <c r="D57" s="13">
        <v>0</v>
      </c>
      <c r="E57" s="13">
        <v>51.9</v>
      </c>
      <c r="F57" s="13">
        <v>0</v>
      </c>
      <c r="G57" s="13">
        <v>0</v>
      </c>
      <c r="H57" s="13">
        <v>0</v>
      </c>
      <c r="I57" s="14" t="s">
        <v>7</v>
      </c>
      <c r="J57" s="21"/>
    </row>
    <row r="58" spans="1:12" ht="121.5" x14ac:dyDescent="0.25">
      <c r="A58" s="36">
        <v>48</v>
      </c>
      <c r="B58" s="19" t="s">
        <v>25</v>
      </c>
      <c r="C58" s="13">
        <f t="shared" si="4"/>
        <v>3935.4</v>
      </c>
      <c r="D58" s="13">
        <f>SUM(D59:D61)</f>
        <v>95</v>
      </c>
      <c r="E58" s="13">
        <f t="shared" ref="E58:H58" si="23">E59+E60+E61</f>
        <v>3840.4</v>
      </c>
      <c r="F58" s="13">
        <f t="shared" si="23"/>
        <v>0</v>
      </c>
      <c r="G58" s="13">
        <f t="shared" si="23"/>
        <v>0</v>
      </c>
      <c r="H58" s="13">
        <f t="shared" si="23"/>
        <v>0</v>
      </c>
      <c r="I58" s="14" t="s">
        <v>7</v>
      </c>
    </row>
    <row r="59" spans="1:12" ht="20.25" x14ac:dyDescent="0.25">
      <c r="A59" s="36">
        <v>49</v>
      </c>
      <c r="B59" s="19" t="s">
        <v>2</v>
      </c>
      <c r="C59" s="13">
        <f t="shared" si="4"/>
        <v>3687.9</v>
      </c>
      <c r="D59" s="13">
        <v>0</v>
      </c>
      <c r="E59" s="13">
        <v>3687.9</v>
      </c>
      <c r="F59" s="13">
        <v>0</v>
      </c>
      <c r="G59" s="13">
        <v>0</v>
      </c>
      <c r="H59" s="13">
        <v>0</v>
      </c>
      <c r="I59" s="14" t="s">
        <v>7</v>
      </c>
    </row>
    <row r="60" spans="1:12" ht="20.25" x14ac:dyDescent="0.25">
      <c r="A60" s="36">
        <v>50</v>
      </c>
      <c r="B60" s="19" t="s">
        <v>1</v>
      </c>
      <c r="C60" s="13">
        <f t="shared" si="4"/>
        <v>209.1</v>
      </c>
      <c r="D60" s="13">
        <v>95</v>
      </c>
      <c r="E60" s="13">
        <v>114.1</v>
      </c>
      <c r="F60" s="13">
        <v>0</v>
      </c>
      <c r="G60" s="13">
        <v>0</v>
      </c>
      <c r="H60" s="13">
        <v>0</v>
      </c>
      <c r="I60" s="14" t="s">
        <v>7</v>
      </c>
      <c r="J60" s="20"/>
    </row>
    <row r="61" spans="1:12" ht="20.25" x14ac:dyDescent="0.25">
      <c r="A61" s="36">
        <v>51</v>
      </c>
      <c r="B61" s="19" t="s">
        <v>13</v>
      </c>
      <c r="C61" s="13">
        <f t="shared" si="4"/>
        <v>38.4</v>
      </c>
      <c r="D61" s="13">
        <v>0</v>
      </c>
      <c r="E61" s="13">
        <v>38.4</v>
      </c>
      <c r="F61" s="13">
        <v>0</v>
      </c>
      <c r="G61" s="13">
        <v>0</v>
      </c>
      <c r="H61" s="13">
        <v>0</v>
      </c>
      <c r="I61" s="14" t="s">
        <v>7</v>
      </c>
      <c r="J61" s="21"/>
    </row>
    <row r="62" spans="1:12" ht="101.25" x14ac:dyDescent="0.25">
      <c r="A62" s="36">
        <v>52</v>
      </c>
      <c r="B62" s="19" t="s">
        <v>21</v>
      </c>
      <c r="C62" s="13">
        <f t="shared" si="4"/>
        <v>5495.1</v>
      </c>
      <c r="D62" s="13">
        <f>SUM(D63:D65)</f>
        <v>0</v>
      </c>
      <c r="E62" s="13">
        <f t="shared" ref="E62:H62" si="24">E63+E64+E65</f>
        <v>5495.1</v>
      </c>
      <c r="F62" s="13">
        <f t="shared" si="24"/>
        <v>0</v>
      </c>
      <c r="G62" s="13">
        <f t="shared" si="24"/>
        <v>0</v>
      </c>
      <c r="H62" s="13">
        <f t="shared" si="24"/>
        <v>0</v>
      </c>
      <c r="I62" s="14" t="s">
        <v>7</v>
      </c>
      <c r="K62" s="17"/>
    </row>
    <row r="63" spans="1:12" ht="20.25" x14ac:dyDescent="0.25">
      <c r="A63" s="36">
        <v>53</v>
      </c>
      <c r="B63" s="19" t="s">
        <v>2</v>
      </c>
      <c r="C63" s="13">
        <f t="shared" si="4"/>
        <v>5276.8</v>
      </c>
      <c r="D63" s="13">
        <v>0</v>
      </c>
      <c r="E63" s="13">
        <v>5276.8</v>
      </c>
      <c r="F63" s="13">
        <v>0</v>
      </c>
      <c r="G63" s="13">
        <v>0</v>
      </c>
      <c r="H63" s="13">
        <v>0</v>
      </c>
      <c r="I63" s="14" t="s">
        <v>7</v>
      </c>
    </row>
    <row r="64" spans="1:12" ht="20.25" x14ac:dyDescent="0.25">
      <c r="A64" s="36">
        <v>54</v>
      </c>
      <c r="B64" s="19" t="s">
        <v>1</v>
      </c>
      <c r="C64" s="13">
        <f t="shared" si="4"/>
        <v>163.30000000000001</v>
      </c>
      <c r="D64" s="13">
        <v>0</v>
      </c>
      <c r="E64" s="13">
        <v>163.30000000000001</v>
      </c>
      <c r="F64" s="13">
        <v>0</v>
      </c>
      <c r="G64" s="13">
        <v>0</v>
      </c>
      <c r="H64" s="13">
        <v>0</v>
      </c>
      <c r="I64" s="14" t="s">
        <v>7</v>
      </c>
      <c r="J64" s="20"/>
      <c r="L64" s="17"/>
    </row>
    <row r="65" spans="1:10" ht="20.25" x14ac:dyDescent="0.25">
      <c r="A65" s="36">
        <v>55</v>
      </c>
      <c r="B65" s="19" t="s">
        <v>13</v>
      </c>
      <c r="C65" s="13">
        <f t="shared" si="4"/>
        <v>55</v>
      </c>
      <c r="D65" s="13">
        <v>0</v>
      </c>
      <c r="E65" s="13">
        <v>55</v>
      </c>
      <c r="F65" s="13">
        <v>0</v>
      </c>
      <c r="G65" s="13">
        <v>0</v>
      </c>
      <c r="H65" s="13">
        <v>0</v>
      </c>
      <c r="I65" s="14"/>
      <c r="J65" s="21"/>
    </row>
    <row r="66" spans="1:10" ht="102" customHeight="1" x14ac:dyDescent="0.25">
      <c r="A66" s="36">
        <v>56</v>
      </c>
      <c r="B66" s="19" t="s">
        <v>26</v>
      </c>
      <c r="C66" s="13">
        <f t="shared" si="4"/>
        <v>2764.7999999999997</v>
      </c>
      <c r="D66" s="13">
        <f>SUM(D67:D69)</f>
        <v>0</v>
      </c>
      <c r="E66" s="13">
        <f>E67+E68+E69</f>
        <v>2764.7999999999997</v>
      </c>
      <c r="F66" s="13">
        <f t="shared" ref="F66:H66" si="25">F67+F68+F69</f>
        <v>0</v>
      </c>
      <c r="G66" s="13">
        <f t="shared" si="25"/>
        <v>0</v>
      </c>
      <c r="H66" s="13">
        <f t="shared" si="25"/>
        <v>0</v>
      </c>
      <c r="I66" s="14" t="s">
        <v>7</v>
      </c>
    </row>
    <row r="67" spans="1:10" ht="20.25" x14ac:dyDescent="0.25">
      <c r="A67" s="36">
        <v>57</v>
      </c>
      <c r="B67" s="19" t="s">
        <v>2</v>
      </c>
      <c r="C67" s="13">
        <f t="shared" si="4"/>
        <v>2655</v>
      </c>
      <c r="D67" s="13">
        <v>0</v>
      </c>
      <c r="E67" s="13">
        <v>2655</v>
      </c>
      <c r="F67" s="13">
        <v>0</v>
      </c>
      <c r="G67" s="13">
        <v>0</v>
      </c>
      <c r="H67" s="13">
        <v>0</v>
      </c>
      <c r="I67" s="14" t="s">
        <v>7</v>
      </c>
    </row>
    <row r="68" spans="1:10" ht="20.25" x14ac:dyDescent="0.25">
      <c r="A68" s="36">
        <v>58</v>
      </c>
      <c r="B68" s="19" t="s">
        <v>1</v>
      </c>
      <c r="C68" s="13">
        <f t="shared" si="4"/>
        <v>82.2</v>
      </c>
      <c r="D68" s="13">
        <v>0</v>
      </c>
      <c r="E68" s="13">
        <v>82.2</v>
      </c>
      <c r="F68" s="13">
        <v>0</v>
      </c>
      <c r="G68" s="13">
        <v>0</v>
      </c>
      <c r="H68" s="13">
        <v>0</v>
      </c>
      <c r="I68" s="14" t="s">
        <v>7</v>
      </c>
      <c r="J68" s="20"/>
    </row>
    <row r="69" spans="1:10" ht="20.25" x14ac:dyDescent="0.25">
      <c r="A69" s="36">
        <v>59</v>
      </c>
      <c r="B69" s="19" t="s">
        <v>13</v>
      </c>
      <c r="C69" s="13">
        <f t="shared" si="4"/>
        <v>27.6</v>
      </c>
      <c r="D69" s="13">
        <v>0</v>
      </c>
      <c r="E69" s="13">
        <v>27.6</v>
      </c>
      <c r="F69" s="13">
        <v>0</v>
      </c>
      <c r="G69" s="13">
        <v>0</v>
      </c>
      <c r="H69" s="13">
        <v>0</v>
      </c>
      <c r="I69" s="14"/>
      <c r="J69" s="21"/>
    </row>
    <row r="70" spans="1:10" ht="105" customHeight="1" x14ac:dyDescent="0.25">
      <c r="A70" s="36">
        <v>60</v>
      </c>
      <c r="B70" s="19" t="s">
        <v>36</v>
      </c>
      <c r="C70" s="13">
        <f t="shared" si="4"/>
        <v>6140.7999999999993</v>
      </c>
      <c r="D70" s="13">
        <f>SUM(D71:D73)</f>
        <v>0</v>
      </c>
      <c r="E70" s="13">
        <f t="shared" ref="E70:H70" si="26">E71+E72+E73</f>
        <v>6140.7999999999993</v>
      </c>
      <c r="F70" s="13">
        <f t="shared" si="26"/>
        <v>0</v>
      </c>
      <c r="G70" s="13">
        <f t="shared" si="26"/>
        <v>0</v>
      </c>
      <c r="H70" s="13">
        <f t="shared" si="26"/>
        <v>0</v>
      </c>
      <c r="I70" s="14" t="s">
        <v>7</v>
      </c>
    </row>
    <row r="71" spans="1:10" ht="20.25" x14ac:dyDescent="0.25">
      <c r="A71" s="36">
        <v>61</v>
      </c>
      <c r="B71" s="19" t="s">
        <v>2</v>
      </c>
      <c r="C71" s="13">
        <f t="shared" si="4"/>
        <v>5897</v>
      </c>
      <c r="D71" s="13">
        <v>0</v>
      </c>
      <c r="E71" s="13">
        <v>5897</v>
      </c>
      <c r="F71" s="13">
        <v>0</v>
      </c>
      <c r="G71" s="13">
        <v>0</v>
      </c>
      <c r="H71" s="13">
        <v>0</v>
      </c>
      <c r="I71" s="14" t="s">
        <v>7</v>
      </c>
    </row>
    <row r="72" spans="1:10" ht="20.25" x14ac:dyDescent="0.25">
      <c r="A72" s="36">
        <v>62</v>
      </c>
      <c r="B72" s="19" t="s">
        <v>1</v>
      </c>
      <c r="C72" s="13">
        <f t="shared" si="4"/>
        <v>182.4</v>
      </c>
      <c r="D72" s="13">
        <v>0</v>
      </c>
      <c r="E72" s="13">
        <v>182.4</v>
      </c>
      <c r="F72" s="13">
        <v>0</v>
      </c>
      <c r="G72" s="13">
        <v>0</v>
      </c>
      <c r="H72" s="13">
        <v>0</v>
      </c>
      <c r="I72" s="14" t="s">
        <v>7</v>
      </c>
      <c r="J72" s="20"/>
    </row>
    <row r="73" spans="1:10" ht="20.25" x14ac:dyDescent="0.25">
      <c r="A73" s="36">
        <v>63</v>
      </c>
      <c r="B73" s="19" t="s">
        <v>13</v>
      </c>
      <c r="C73" s="13">
        <f t="shared" si="4"/>
        <v>61.4</v>
      </c>
      <c r="D73" s="13">
        <v>0</v>
      </c>
      <c r="E73" s="13">
        <v>61.4</v>
      </c>
      <c r="F73" s="13">
        <v>0</v>
      </c>
      <c r="G73" s="13">
        <v>0</v>
      </c>
      <c r="H73" s="13">
        <v>0</v>
      </c>
      <c r="I73" s="14"/>
      <c r="J73" s="21"/>
    </row>
    <row r="74" spans="1:10" ht="105" customHeight="1" x14ac:dyDescent="0.25">
      <c r="A74" s="36">
        <v>64</v>
      </c>
      <c r="B74" s="19" t="s">
        <v>52</v>
      </c>
      <c r="C74" s="13">
        <f t="shared" si="4"/>
        <v>4700</v>
      </c>
      <c r="D74" s="13">
        <f>SUM(D75:D77)</f>
        <v>0</v>
      </c>
      <c r="E74" s="13">
        <f t="shared" ref="E74:H74" si="27">E75+E76+E77</f>
        <v>0</v>
      </c>
      <c r="F74" s="13">
        <f t="shared" si="27"/>
        <v>4700</v>
      </c>
      <c r="G74" s="13">
        <f t="shared" si="27"/>
        <v>0</v>
      </c>
      <c r="H74" s="13">
        <f t="shared" si="27"/>
        <v>0</v>
      </c>
      <c r="I74" s="14" t="s">
        <v>7</v>
      </c>
    </row>
    <row r="75" spans="1:10" ht="20.25" x14ac:dyDescent="0.25">
      <c r="A75" s="36">
        <v>65</v>
      </c>
      <c r="B75" s="19" t="s">
        <v>2</v>
      </c>
      <c r="C75" s="13">
        <f t="shared" si="4"/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 t="s">
        <v>7</v>
      </c>
    </row>
    <row r="76" spans="1:10" ht="20.25" x14ac:dyDescent="0.25">
      <c r="A76" s="36">
        <v>66</v>
      </c>
      <c r="B76" s="19" t="s">
        <v>1</v>
      </c>
      <c r="C76" s="13">
        <f t="shared" si="4"/>
        <v>4700</v>
      </c>
      <c r="D76" s="13">
        <v>0</v>
      </c>
      <c r="E76" s="13">
        <v>0</v>
      </c>
      <c r="F76" s="13">
        <v>4700</v>
      </c>
      <c r="G76" s="13">
        <v>0</v>
      </c>
      <c r="H76" s="13">
        <v>0</v>
      </c>
      <c r="I76" s="14" t="s">
        <v>7</v>
      </c>
    </row>
    <row r="77" spans="1:10" ht="20.25" x14ac:dyDescent="0.25">
      <c r="A77" s="36">
        <v>67</v>
      </c>
      <c r="B77" s="19" t="s">
        <v>13</v>
      </c>
      <c r="C77" s="13">
        <f t="shared" si="4"/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4"/>
    </row>
    <row r="78" spans="1:10" ht="102" customHeight="1" x14ac:dyDescent="0.25">
      <c r="A78" s="36">
        <v>68</v>
      </c>
      <c r="B78" s="19" t="s">
        <v>44</v>
      </c>
      <c r="C78" s="13">
        <f t="shared" si="4"/>
        <v>4700</v>
      </c>
      <c r="D78" s="13">
        <f>SUM(D79:D81)</f>
        <v>0</v>
      </c>
      <c r="E78" s="13">
        <f t="shared" ref="E78:H78" si="28">E79+E80+E81</f>
        <v>0</v>
      </c>
      <c r="F78" s="13">
        <f t="shared" si="28"/>
        <v>0</v>
      </c>
      <c r="G78" s="13">
        <f t="shared" si="28"/>
        <v>4700</v>
      </c>
      <c r="H78" s="13">
        <f t="shared" si="28"/>
        <v>0</v>
      </c>
      <c r="I78" s="14" t="s">
        <v>7</v>
      </c>
    </row>
    <row r="79" spans="1:10" ht="20.25" x14ac:dyDescent="0.25">
      <c r="A79" s="36">
        <v>69</v>
      </c>
      <c r="B79" s="19" t="s">
        <v>2</v>
      </c>
      <c r="C79" s="13">
        <f t="shared" si="4"/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 t="s">
        <v>7</v>
      </c>
    </row>
    <row r="80" spans="1:10" ht="20.25" x14ac:dyDescent="0.25">
      <c r="A80" s="36">
        <v>70</v>
      </c>
      <c r="B80" s="19" t="s">
        <v>1</v>
      </c>
      <c r="C80" s="13">
        <f t="shared" si="4"/>
        <v>4700</v>
      </c>
      <c r="D80" s="13">
        <v>0</v>
      </c>
      <c r="E80" s="13">
        <v>0</v>
      </c>
      <c r="F80" s="13">
        <v>0</v>
      </c>
      <c r="G80" s="13">
        <v>4700</v>
      </c>
      <c r="H80" s="13">
        <v>0</v>
      </c>
      <c r="I80" s="14" t="s">
        <v>7</v>
      </c>
    </row>
    <row r="81" spans="1:9" ht="20.25" x14ac:dyDescent="0.25">
      <c r="A81" s="36">
        <v>71</v>
      </c>
      <c r="B81" s="19" t="s">
        <v>13</v>
      </c>
      <c r="C81" s="13">
        <f t="shared" si="4"/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/>
    </row>
    <row r="82" spans="1:9" ht="101.25" customHeight="1" x14ac:dyDescent="0.25">
      <c r="A82" s="36">
        <v>72</v>
      </c>
      <c r="B82" s="19" t="s">
        <v>27</v>
      </c>
      <c r="C82" s="13">
        <f t="shared" si="4"/>
        <v>1500</v>
      </c>
      <c r="D82" s="13">
        <f>SUM(D83:D85)</f>
        <v>0</v>
      </c>
      <c r="E82" s="13">
        <f t="shared" ref="E82:H82" si="29">E83+E84+E85</f>
        <v>0</v>
      </c>
      <c r="F82" s="13">
        <f t="shared" si="29"/>
        <v>0</v>
      </c>
      <c r="G82" s="13">
        <f t="shared" si="29"/>
        <v>1500</v>
      </c>
      <c r="H82" s="13">
        <f t="shared" si="29"/>
        <v>0</v>
      </c>
      <c r="I82" s="14" t="s">
        <v>7</v>
      </c>
    </row>
    <row r="83" spans="1:9" ht="20.25" x14ac:dyDescent="0.25">
      <c r="A83" s="36">
        <v>73</v>
      </c>
      <c r="B83" s="19" t="s">
        <v>2</v>
      </c>
      <c r="C83" s="13">
        <f t="shared" si="4"/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 t="s">
        <v>7</v>
      </c>
    </row>
    <row r="84" spans="1:9" ht="20.25" x14ac:dyDescent="0.25">
      <c r="A84" s="36">
        <v>74</v>
      </c>
      <c r="B84" s="19" t="s">
        <v>1</v>
      </c>
      <c r="C84" s="13">
        <f t="shared" si="4"/>
        <v>1500</v>
      </c>
      <c r="D84" s="13">
        <v>0</v>
      </c>
      <c r="E84" s="13">
        <v>0</v>
      </c>
      <c r="F84" s="13">
        <v>0</v>
      </c>
      <c r="G84" s="13">
        <v>1500</v>
      </c>
      <c r="H84" s="13">
        <v>0</v>
      </c>
      <c r="I84" s="14" t="s">
        <v>7</v>
      </c>
    </row>
    <row r="85" spans="1:9" ht="20.25" x14ac:dyDescent="0.25">
      <c r="A85" s="36">
        <v>75</v>
      </c>
      <c r="B85" s="19" t="s">
        <v>13</v>
      </c>
      <c r="C85" s="13">
        <f t="shared" si="4"/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4"/>
    </row>
    <row r="86" spans="1:9" ht="101.25" customHeight="1" x14ac:dyDescent="0.25">
      <c r="A86" s="36">
        <v>76</v>
      </c>
      <c r="B86" s="19" t="s">
        <v>58</v>
      </c>
      <c r="C86" s="13">
        <f t="shared" ref="C86:C145" si="30">D86+E86+F86+G86+H86</f>
        <v>1500</v>
      </c>
      <c r="D86" s="13">
        <f>SUM(D87:D89)</f>
        <v>0</v>
      </c>
      <c r="E86" s="13">
        <f t="shared" ref="E86:H86" si="31">E87+E88+E89</f>
        <v>0</v>
      </c>
      <c r="F86" s="13">
        <f t="shared" si="31"/>
        <v>0</v>
      </c>
      <c r="G86" s="13">
        <f t="shared" si="31"/>
        <v>1500</v>
      </c>
      <c r="H86" s="13">
        <f t="shared" si="31"/>
        <v>0</v>
      </c>
      <c r="I86" s="14" t="s">
        <v>7</v>
      </c>
    </row>
    <row r="87" spans="1:9" ht="20.25" x14ac:dyDescent="0.25">
      <c r="A87" s="36">
        <v>77</v>
      </c>
      <c r="B87" s="19" t="s">
        <v>2</v>
      </c>
      <c r="C87" s="13">
        <f t="shared" si="30"/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4" t="s">
        <v>7</v>
      </c>
    </row>
    <row r="88" spans="1:9" ht="20.25" x14ac:dyDescent="0.25">
      <c r="A88" s="36">
        <v>78</v>
      </c>
      <c r="B88" s="19" t="s">
        <v>1</v>
      </c>
      <c r="C88" s="13">
        <f t="shared" si="30"/>
        <v>1500</v>
      </c>
      <c r="D88" s="13">
        <v>0</v>
      </c>
      <c r="E88" s="13">
        <v>0</v>
      </c>
      <c r="F88" s="13">
        <v>0</v>
      </c>
      <c r="G88" s="13">
        <v>1500</v>
      </c>
      <c r="H88" s="13">
        <v>0</v>
      </c>
      <c r="I88" s="14" t="s">
        <v>7</v>
      </c>
    </row>
    <row r="89" spans="1:9" ht="20.25" x14ac:dyDescent="0.25">
      <c r="A89" s="36">
        <v>79</v>
      </c>
      <c r="B89" s="19" t="s">
        <v>13</v>
      </c>
      <c r="C89" s="13">
        <f t="shared" si="30"/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4"/>
    </row>
    <row r="90" spans="1:9" ht="102" customHeight="1" x14ac:dyDescent="0.25">
      <c r="A90" s="36">
        <v>80</v>
      </c>
      <c r="B90" s="19" t="s">
        <v>59</v>
      </c>
      <c r="C90" s="13">
        <f t="shared" si="30"/>
        <v>2550</v>
      </c>
      <c r="D90" s="13">
        <f>SUM(D91:D93)</f>
        <v>0</v>
      </c>
      <c r="E90" s="13">
        <f t="shared" ref="E90:H90" si="32">E91+E92+E93</f>
        <v>0</v>
      </c>
      <c r="F90" s="13">
        <f t="shared" si="32"/>
        <v>0</v>
      </c>
      <c r="G90" s="13">
        <f t="shared" si="32"/>
        <v>2550</v>
      </c>
      <c r="H90" s="13">
        <f t="shared" si="32"/>
        <v>0</v>
      </c>
      <c r="I90" s="14" t="s">
        <v>7</v>
      </c>
    </row>
    <row r="91" spans="1:9" ht="20.25" x14ac:dyDescent="0.25">
      <c r="A91" s="36">
        <v>81</v>
      </c>
      <c r="B91" s="19" t="s">
        <v>2</v>
      </c>
      <c r="C91" s="13">
        <f t="shared" si="30"/>
        <v>0</v>
      </c>
      <c r="D91" s="13">
        <v>0</v>
      </c>
      <c r="E91" s="13">
        <v>0</v>
      </c>
      <c r="F91" s="13">
        <v>0</v>
      </c>
      <c r="G91" s="13"/>
      <c r="H91" s="13">
        <v>0</v>
      </c>
      <c r="I91" s="14" t="s">
        <v>7</v>
      </c>
    </row>
    <row r="92" spans="1:9" ht="20.25" x14ac:dyDescent="0.25">
      <c r="A92" s="36">
        <v>82</v>
      </c>
      <c r="B92" s="19" t="s">
        <v>1</v>
      </c>
      <c r="C92" s="13">
        <f t="shared" si="30"/>
        <v>2550</v>
      </c>
      <c r="D92" s="13">
        <v>0</v>
      </c>
      <c r="E92" s="13">
        <v>0</v>
      </c>
      <c r="F92" s="13">
        <v>0</v>
      </c>
      <c r="G92" s="13">
        <v>2550</v>
      </c>
      <c r="H92" s="13">
        <v>0</v>
      </c>
      <c r="I92" s="14" t="s">
        <v>7</v>
      </c>
    </row>
    <row r="93" spans="1:9" ht="20.25" x14ac:dyDescent="0.25">
      <c r="A93" s="36">
        <v>83</v>
      </c>
      <c r="B93" s="19" t="s">
        <v>13</v>
      </c>
      <c r="C93" s="13">
        <f t="shared" si="30"/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4"/>
    </row>
    <row r="94" spans="1:9" ht="103.5" customHeight="1" x14ac:dyDescent="0.25">
      <c r="A94" s="36">
        <v>84</v>
      </c>
      <c r="B94" s="19" t="s">
        <v>60</v>
      </c>
      <c r="C94" s="13">
        <f t="shared" si="30"/>
        <v>2400</v>
      </c>
      <c r="D94" s="13">
        <f>SUM(D95:D97)</f>
        <v>0</v>
      </c>
      <c r="E94" s="13">
        <f t="shared" ref="E94:H94" si="33">E95+E96+E97</f>
        <v>0</v>
      </c>
      <c r="F94" s="13">
        <f t="shared" si="33"/>
        <v>0</v>
      </c>
      <c r="G94" s="13">
        <f t="shared" si="33"/>
        <v>2400</v>
      </c>
      <c r="H94" s="13">
        <f t="shared" si="33"/>
        <v>0</v>
      </c>
      <c r="I94" s="14" t="s">
        <v>7</v>
      </c>
    </row>
    <row r="95" spans="1:9" ht="20.25" x14ac:dyDescent="0.25">
      <c r="A95" s="36">
        <v>85</v>
      </c>
      <c r="B95" s="19" t="s">
        <v>2</v>
      </c>
      <c r="C95" s="13">
        <f t="shared" si="30"/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4" t="s">
        <v>7</v>
      </c>
    </row>
    <row r="96" spans="1:9" ht="20.25" x14ac:dyDescent="0.25">
      <c r="A96" s="36">
        <v>86</v>
      </c>
      <c r="B96" s="19" t="s">
        <v>1</v>
      </c>
      <c r="C96" s="13">
        <f t="shared" si="30"/>
        <v>2400</v>
      </c>
      <c r="D96" s="13">
        <v>0</v>
      </c>
      <c r="E96" s="13">
        <v>0</v>
      </c>
      <c r="F96" s="13">
        <v>0</v>
      </c>
      <c r="G96" s="13">
        <v>2400</v>
      </c>
      <c r="H96" s="13">
        <v>0</v>
      </c>
      <c r="I96" s="14" t="s">
        <v>7</v>
      </c>
    </row>
    <row r="97" spans="1:9" ht="20.25" x14ac:dyDescent="0.25">
      <c r="A97" s="36">
        <v>87</v>
      </c>
      <c r="B97" s="19" t="s">
        <v>13</v>
      </c>
      <c r="C97" s="13">
        <f t="shared" si="30"/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4"/>
    </row>
    <row r="98" spans="1:9" ht="103.5" customHeight="1" x14ac:dyDescent="0.25">
      <c r="A98" s="36">
        <v>88</v>
      </c>
      <c r="B98" s="19" t="s">
        <v>61</v>
      </c>
      <c r="C98" s="13">
        <f t="shared" si="30"/>
        <v>1500</v>
      </c>
      <c r="D98" s="13">
        <f>SUM(D99:D101)</f>
        <v>0</v>
      </c>
      <c r="E98" s="13">
        <f t="shared" ref="E98:H98" si="34">E99+E100+E101</f>
        <v>0</v>
      </c>
      <c r="F98" s="13">
        <f t="shared" si="34"/>
        <v>0</v>
      </c>
      <c r="G98" s="13">
        <f t="shared" si="34"/>
        <v>1500</v>
      </c>
      <c r="H98" s="13">
        <f t="shared" si="34"/>
        <v>0</v>
      </c>
      <c r="I98" s="14" t="s">
        <v>7</v>
      </c>
    </row>
    <row r="99" spans="1:9" ht="20.25" x14ac:dyDescent="0.25">
      <c r="A99" s="36">
        <v>89</v>
      </c>
      <c r="B99" s="19" t="s">
        <v>2</v>
      </c>
      <c r="C99" s="13">
        <f t="shared" si="30"/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4" t="s">
        <v>7</v>
      </c>
    </row>
    <row r="100" spans="1:9" ht="20.25" x14ac:dyDescent="0.25">
      <c r="A100" s="36">
        <v>90</v>
      </c>
      <c r="B100" s="19" t="s">
        <v>1</v>
      </c>
      <c r="C100" s="13">
        <f t="shared" si="30"/>
        <v>1500</v>
      </c>
      <c r="D100" s="13">
        <v>0</v>
      </c>
      <c r="E100" s="13">
        <v>0</v>
      </c>
      <c r="F100" s="13">
        <v>0</v>
      </c>
      <c r="G100" s="13">
        <v>1500</v>
      </c>
      <c r="H100" s="13">
        <v>0</v>
      </c>
      <c r="I100" s="14" t="s">
        <v>7</v>
      </c>
    </row>
    <row r="101" spans="1:9" ht="20.25" x14ac:dyDescent="0.25">
      <c r="A101" s="36">
        <v>91</v>
      </c>
      <c r="B101" s="19" t="s">
        <v>13</v>
      </c>
      <c r="C101" s="13">
        <f t="shared" si="30"/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4"/>
    </row>
    <row r="102" spans="1:9" ht="101.25" customHeight="1" x14ac:dyDescent="0.25">
      <c r="A102" s="36">
        <v>92</v>
      </c>
      <c r="B102" s="19" t="s">
        <v>62</v>
      </c>
      <c r="C102" s="13">
        <f t="shared" si="30"/>
        <v>4500</v>
      </c>
      <c r="D102" s="13">
        <f>SUM(D103:D105)</f>
        <v>0</v>
      </c>
      <c r="E102" s="13">
        <f t="shared" ref="E102:H102" si="35">E103+E104+E105</f>
        <v>0</v>
      </c>
      <c r="F102" s="13">
        <f t="shared" si="35"/>
        <v>0</v>
      </c>
      <c r="G102" s="13">
        <f t="shared" si="35"/>
        <v>0</v>
      </c>
      <c r="H102" s="13">
        <f t="shared" si="35"/>
        <v>4500</v>
      </c>
      <c r="I102" s="14" t="s">
        <v>7</v>
      </c>
    </row>
    <row r="103" spans="1:9" ht="20.25" x14ac:dyDescent="0.25">
      <c r="A103" s="36">
        <v>93</v>
      </c>
      <c r="B103" s="19" t="s">
        <v>2</v>
      </c>
      <c r="C103" s="13">
        <f t="shared" si="30"/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4" t="s">
        <v>7</v>
      </c>
    </row>
    <row r="104" spans="1:9" ht="20.25" x14ac:dyDescent="0.25">
      <c r="A104" s="36">
        <v>94</v>
      </c>
      <c r="B104" s="19" t="s">
        <v>1</v>
      </c>
      <c r="C104" s="13">
        <f t="shared" si="30"/>
        <v>4500</v>
      </c>
      <c r="D104" s="13">
        <v>0</v>
      </c>
      <c r="E104" s="13">
        <v>0</v>
      </c>
      <c r="F104" s="13">
        <v>0</v>
      </c>
      <c r="G104" s="13">
        <v>0</v>
      </c>
      <c r="H104" s="13">
        <v>4500</v>
      </c>
      <c r="I104" s="14" t="s">
        <v>7</v>
      </c>
    </row>
    <row r="105" spans="1:9" ht="20.25" x14ac:dyDescent="0.25">
      <c r="A105" s="36">
        <v>95</v>
      </c>
      <c r="B105" s="19" t="s">
        <v>13</v>
      </c>
      <c r="C105" s="13">
        <f t="shared" si="30"/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4"/>
    </row>
    <row r="106" spans="1:9" ht="105.75" customHeight="1" x14ac:dyDescent="0.25">
      <c r="A106" s="36">
        <v>96</v>
      </c>
      <c r="B106" s="19" t="s">
        <v>63</v>
      </c>
      <c r="C106" s="13">
        <f t="shared" si="30"/>
        <v>4500</v>
      </c>
      <c r="D106" s="13">
        <f>SUM(D107:D109)</f>
        <v>0</v>
      </c>
      <c r="E106" s="13">
        <f t="shared" ref="E106:H106" si="36">E107+E108+E109</f>
        <v>0</v>
      </c>
      <c r="F106" s="13">
        <f t="shared" si="36"/>
        <v>0</v>
      </c>
      <c r="G106" s="13">
        <f t="shared" si="36"/>
        <v>0</v>
      </c>
      <c r="H106" s="13">
        <f t="shared" si="36"/>
        <v>4500</v>
      </c>
      <c r="I106" s="14" t="s">
        <v>7</v>
      </c>
    </row>
    <row r="107" spans="1:9" ht="20.25" x14ac:dyDescent="0.25">
      <c r="A107" s="36">
        <v>97</v>
      </c>
      <c r="B107" s="19" t="s">
        <v>2</v>
      </c>
      <c r="C107" s="13">
        <f t="shared" si="30"/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4" t="s">
        <v>7</v>
      </c>
    </row>
    <row r="108" spans="1:9" ht="20.25" x14ac:dyDescent="0.25">
      <c r="A108" s="36">
        <v>98</v>
      </c>
      <c r="B108" s="19" t="s">
        <v>1</v>
      </c>
      <c r="C108" s="13">
        <f t="shared" si="30"/>
        <v>4500</v>
      </c>
      <c r="D108" s="13">
        <v>0</v>
      </c>
      <c r="E108" s="13">
        <v>0</v>
      </c>
      <c r="F108" s="13">
        <v>0</v>
      </c>
      <c r="G108" s="13">
        <v>0</v>
      </c>
      <c r="H108" s="13">
        <v>4500</v>
      </c>
      <c r="I108" s="14" t="s">
        <v>7</v>
      </c>
    </row>
    <row r="109" spans="1:9" ht="20.25" x14ac:dyDescent="0.25">
      <c r="A109" s="36">
        <v>99</v>
      </c>
      <c r="B109" s="19" t="s">
        <v>13</v>
      </c>
      <c r="C109" s="13">
        <f t="shared" si="30"/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4"/>
    </row>
    <row r="110" spans="1:9" ht="101.25" x14ac:dyDescent="0.25">
      <c r="A110" s="36">
        <v>100</v>
      </c>
      <c r="B110" s="19" t="s">
        <v>64</v>
      </c>
      <c r="C110" s="13">
        <f t="shared" si="30"/>
        <v>1200</v>
      </c>
      <c r="D110" s="13">
        <f>SUM(D111:D113)</f>
        <v>0</v>
      </c>
      <c r="E110" s="13">
        <f t="shared" ref="E110:H110" si="37">E111+E112+E113</f>
        <v>0</v>
      </c>
      <c r="F110" s="13">
        <f t="shared" si="37"/>
        <v>0</v>
      </c>
      <c r="G110" s="13">
        <f t="shared" si="37"/>
        <v>0</v>
      </c>
      <c r="H110" s="13">
        <f t="shared" si="37"/>
        <v>1200</v>
      </c>
      <c r="I110" s="14" t="s">
        <v>7</v>
      </c>
    </row>
    <row r="111" spans="1:9" ht="20.25" x14ac:dyDescent="0.25">
      <c r="A111" s="36">
        <v>101</v>
      </c>
      <c r="B111" s="19" t="s">
        <v>2</v>
      </c>
      <c r="C111" s="13">
        <f t="shared" si="30"/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4" t="s">
        <v>7</v>
      </c>
    </row>
    <row r="112" spans="1:9" ht="20.25" x14ac:dyDescent="0.25">
      <c r="A112" s="36">
        <v>102</v>
      </c>
      <c r="B112" s="19" t="s">
        <v>1</v>
      </c>
      <c r="C112" s="13">
        <f t="shared" si="30"/>
        <v>1200</v>
      </c>
      <c r="D112" s="13">
        <v>0</v>
      </c>
      <c r="E112" s="13">
        <v>0</v>
      </c>
      <c r="F112" s="13">
        <v>0</v>
      </c>
      <c r="G112" s="13">
        <v>0</v>
      </c>
      <c r="H112" s="13">
        <v>1200</v>
      </c>
      <c r="I112" s="14" t="s">
        <v>7</v>
      </c>
    </row>
    <row r="113" spans="1:9" ht="20.25" x14ac:dyDescent="0.25">
      <c r="A113" s="36">
        <v>103</v>
      </c>
      <c r="B113" s="19" t="s">
        <v>13</v>
      </c>
      <c r="C113" s="13">
        <f t="shared" si="30"/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4" t="s">
        <v>7</v>
      </c>
    </row>
    <row r="114" spans="1:9" ht="103.5" customHeight="1" x14ac:dyDescent="0.25">
      <c r="A114" s="36">
        <v>104</v>
      </c>
      <c r="B114" s="19" t="s">
        <v>65</v>
      </c>
      <c r="C114" s="13">
        <f t="shared" si="30"/>
        <v>2500</v>
      </c>
      <c r="D114" s="13">
        <f>SUM(D115:D117)</f>
        <v>0</v>
      </c>
      <c r="E114" s="13">
        <f t="shared" ref="E114:H114" si="38">E115+E116+E117</f>
        <v>0</v>
      </c>
      <c r="F114" s="13">
        <f t="shared" si="38"/>
        <v>0</v>
      </c>
      <c r="G114" s="13">
        <f t="shared" si="38"/>
        <v>0</v>
      </c>
      <c r="H114" s="13">
        <f t="shared" si="38"/>
        <v>2500</v>
      </c>
      <c r="I114" s="14" t="s">
        <v>7</v>
      </c>
    </row>
    <row r="115" spans="1:9" ht="20.25" x14ac:dyDescent="0.25">
      <c r="A115" s="36">
        <v>105</v>
      </c>
      <c r="B115" s="19" t="s">
        <v>2</v>
      </c>
      <c r="C115" s="13">
        <f t="shared" si="30"/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4" t="s">
        <v>7</v>
      </c>
    </row>
    <row r="116" spans="1:9" ht="20.25" x14ac:dyDescent="0.25">
      <c r="A116" s="36">
        <v>106</v>
      </c>
      <c r="B116" s="19" t="s">
        <v>1</v>
      </c>
      <c r="C116" s="13">
        <f t="shared" si="30"/>
        <v>2500</v>
      </c>
      <c r="D116" s="13">
        <v>0</v>
      </c>
      <c r="E116" s="13">
        <v>0</v>
      </c>
      <c r="F116" s="13">
        <v>0</v>
      </c>
      <c r="G116" s="13">
        <v>0</v>
      </c>
      <c r="H116" s="13">
        <v>2500</v>
      </c>
      <c r="I116" s="14" t="s">
        <v>7</v>
      </c>
    </row>
    <row r="117" spans="1:9" ht="20.25" x14ac:dyDescent="0.25">
      <c r="A117" s="36">
        <v>107</v>
      </c>
      <c r="B117" s="19" t="s">
        <v>13</v>
      </c>
      <c r="C117" s="13">
        <f t="shared" si="30"/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4" t="s">
        <v>7</v>
      </c>
    </row>
    <row r="118" spans="1:9" ht="102" customHeight="1" x14ac:dyDescent="0.25">
      <c r="A118" s="36">
        <v>108</v>
      </c>
      <c r="B118" s="19" t="s">
        <v>66</v>
      </c>
      <c r="C118" s="13">
        <f t="shared" si="30"/>
        <v>2500</v>
      </c>
      <c r="D118" s="13">
        <f>SUM(D119:D121)</f>
        <v>0</v>
      </c>
      <c r="E118" s="13">
        <f t="shared" ref="E118:H118" si="39">E119+E120+E121</f>
        <v>0</v>
      </c>
      <c r="F118" s="13">
        <f t="shared" si="39"/>
        <v>0</v>
      </c>
      <c r="G118" s="13">
        <f t="shared" si="39"/>
        <v>2500</v>
      </c>
      <c r="H118" s="13">
        <f t="shared" si="39"/>
        <v>0</v>
      </c>
      <c r="I118" s="14" t="s">
        <v>7</v>
      </c>
    </row>
    <row r="119" spans="1:9" ht="20.25" x14ac:dyDescent="0.25">
      <c r="A119" s="36">
        <v>109</v>
      </c>
      <c r="B119" s="19" t="s">
        <v>2</v>
      </c>
      <c r="C119" s="13">
        <f t="shared" si="30"/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4" t="s">
        <v>7</v>
      </c>
    </row>
    <row r="120" spans="1:9" ht="20.25" x14ac:dyDescent="0.25">
      <c r="A120" s="36">
        <v>110</v>
      </c>
      <c r="B120" s="19" t="s">
        <v>1</v>
      </c>
      <c r="C120" s="13">
        <f t="shared" si="30"/>
        <v>2500</v>
      </c>
      <c r="D120" s="13">
        <v>0</v>
      </c>
      <c r="E120" s="13">
        <v>0</v>
      </c>
      <c r="F120" s="13">
        <v>0</v>
      </c>
      <c r="G120" s="13">
        <v>2500</v>
      </c>
      <c r="H120" s="13">
        <v>0</v>
      </c>
      <c r="I120" s="14" t="s">
        <v>7</v>
      </c>
    </row>
    <row r="121" spans="1:9" ht="20.25" x14ac:dyDescent="0.25">
      <c r="A121" s="36">
        <v>111</v>
      </c>
      <c r="B121" s="19" t="s">
        <v>13</v>
      </c>
      <c r="C121" s="13">
        <f t="shared" si="30"/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4" t="s">
        <v>7</v>
      </c>
    </row>
    <row r="122" spans="1:9" ht="103.5" customHeight="1" x14ac:dyDescent="0.25">
      <c r="A122" s="36">
        <v>112</v>
      </c>
      <c r="B122" s="19" t="s">
        <v>67</v>
      </c>
      <c r="C122" s="13">
        <f t="shared" si="30"/>
        <v>2500</v>
      </c>
      <c r="D122" s="13">
        <f>SUM(D123:D125)</f>
        <v>0</v>
      </c>
      <c r="E122" s="13">
        <f t="shared" ref="E122:H122" si="40">E123+E124+E125</f>
        <v>0</v>
      </c>
      <c r="F122" s="13">
        <f t="shared" si="40"/>
        <v>0</v>
      </c>
      <c r="G122" s="13">
        <f t="shared" si="40"/>
        <v>2500</v>
      </c>
      <c r="H122" s="13">
        <f t="shared" si="40"/>
        <v>0</v>
      </c>
      <c r="I122" s="14" t="s">
        <v>7</v>
      </c>
    </row>
    <row r="123" spans="1:9" ht="20.25" x14ac:dyDescent="0.25">
      <c r="A123" s="36">
        <v>113</v>
      </c>
      <c r="B123" s="19" t="s">
        <v>2</v>
      </c>
      <c r="C123" s="13">
        <f t="shared" si="30"/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4" t="s">
        <v>7</v>
      </c>
    </row>
    <row r="124" spans="1:9" ht="20.25" x14ac:dyDescent="0.25">
      <c r="A124" s="36">
        <v>114</v>
      </c>
      <c r="B124" s="19" t="s">
        <v>1</v>
      </c>
      <c r="C124" s="13">
        <f t="shared" si="30"/>
        <v>2500</v>
      </c>
      <c r="D124" s="13">
        <v>0</v>
      </c>
      <c r="E124" s="13">
        <v>0</v>
      </c>
      <c r="F124" s="13">
        <v>0</v>
      </c>
      <c r="G124" s="13">
        <v>2500</v>
      </c>
      <c r="H124" s="13">
        <v>0</v>
      </c>
      <c r="I124" s="14" t="s">
        <v>7</v>
      </c>
    </row>
    <row r="125" spans="1:9" ht="20.25" x14ac:dyDescent="0.25">
      <c r="A125" s="36">
        <v>115</v>
      </c>
      <c r="B125" s="19" t="s">
        <v>13</v>
      </c>
      <c r="C125" s="13">
        <f t="shared" si="30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4" t="s">
        <v>7</v>
      </c>
    </row>
    <row r="126" spans="1:9" ht="102" customHeight="1" x14ac:dyDescent="0.25">
      <c r="A126" s="36">
        <v>116</v>
      </c>
      <c r="B126" s="19" t="s">
        <v>68</v>
      </c>
      <c r="C126" s="13">
        <f t="shared" si="30"/>
        <v>2500</v>
      </c>
      <c r="D126" s="13">
        <f>SUM(D127:D129)</f>
        <v>0</v>
      </c>
      <c r="E126" s="13">
        <f t="shared" ref="E126:H126" si="41">E127+E128+E129</f>
        <v>0</v>
      </c>
      <c r="F126" s="13">
        <f t="shared" si="41"/>
        <v>0</v>
      </c>
      <c r="G126" s="13">
        <f t="shared" si="41"/>
        <v>2500</v>
      </c>
      <c r="H126" s="13">
        <f t="shared" si="41"/>
        <v>0</v>
      </c>
      <c r="I126" s="14" t="s">
        <v>7</v>
      </c>
    </row>
    <row r="127" spans="1:9" ht="20.25" x14ac:dyDescent="0.25">
      <c r="A127" s="36">
        <v>117</v>
      </c>
      <c r="B127" s="19" t="s">
        <v>2</v>
      </c>
      <c r="C127" s="13">
        <f t="shared" si="30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4" t="s">
        <v>7</v>
      </c>
    </row>
    <row r="128" spans="1:9" ht="20.25" x14ac:dyDescent="0.25">
      <c r="A128" s="36">
        <v>118</v>
      </c>
      <c r="B128" s="19" t="s">
        <v>1</v>
      </c>
      <c r="C128" s="13">
        <f t="shared" si="30"/>
        <v>2500</v>
      </c>
      <c r="D128" s="13">
        <v>0</v>
      </c>
      <c r="E128" s="13">
        <v>0</v>
      </c>
      <c r="F128" s="13">
        <v>0</v>
      </c>
      <c r="G128" s="13">
        <v>2500</v>
      </c>
      <c r="H128" s="13">
        <v>0</v>
      </c>
      <c r="I128" s="14" t="s">
        <v>7</v>
      </c>
    </row>
    <row r="129" spans="1:9" ht="20.25" x14ac:dyDescent="0.25">
      <c r="A129" s="36">
        <v>119</v>
      </c>
      <c r="B129" s="19" t="s">
        <v>13</v>
      </c>
      <c r="C129" s="13">
        <f t="shared" si="30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4" t="s">
        <v>7</v>
      </c>
    </row>
    <row r="130" spans="1:9" ht="101.25" x14ac:dyDescent="0.25">
      <c r="A130" s="36">
        <v>120</v>
      </c>
      <c r="B130" s="19" t="s">
        <v>69</v>
      </c>
      <c r="C130" s="13">
        <f t="shared" si="30"/>
        <v>0</v>
      </c>
      <c r="D130" s="13">
        <f>SUM(D131:D133)</f>
        <v>0</v>
      </c>
      <c r="E130" s="13">
        <f t="shared" ref="E130:H130" si="42">E131+E132+E133</f>
        <v>0</v>
      </c>
      <c r="F130" s="13">
        <f t="shared" si="42"/>
        <v>0</v>
      </c>
      <c r="G130" s="13">
        <f t="shared" si="42"/>
        <v>0</v>
      </c>
      <c r="H130" s="13">
        <f t="shared" si="42"/>
        <v>0</v>
      </c>
      <c r="I130" s="14" t="s">
        <v>7</v>
      </c>
    </row>
    <row r="131" spans="1:9" ht="20.25" x14ac:dyDescent="0.25">
      <c r="A131" s="36">
        <v>121</v>
      </c>
      <c r="B131" s="19" t="s">
        <v>2</v>
      </c>
      <c r="C131" s="13">
        <f t="shared" si="30"/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4" t="s">
        <v>7</v>
      </c>
    </row>
    <row r="132" spans="1:9" ht="20.25" x14ac:dyDescent="0.25">
      <c r="A132" s="36">
        <v>122</v>
      </c>
      <c r="B132" s="19" t="s">
        <v>1</v>
      </c>
      <c r="C132" s="13">
        <f t="shared" si="30"/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4" t="s">
        <v>7</v>
      </c>
    </row>
    <row r="133" spans="1:9" ht="20.25" x14ac:dyDescent="0.25">
      <c r="A133" s="36">
        <v>123</v>
      </c>
      <c r="B133" s="19" t="s">
        <v>13</v>
      </c>
      <c r="C133" s="13">
        <f t="shared" si="30"/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4" t="s">
        <v>7</v>
      </c>
    </row>
    <row r="134" spans="1:9" ht="101.25" x14ac:dyDescent="0.25">
      <c r="A134" s="36">
        <v>124</v>
      </c>
      <c r="B134" s="19" t="s">
        <v>70</v>
      </c>
      <c r="C134" s="13">
        <f t="shared" si="30"/>
        <v>1737.4</v>
      </c>
      <c r="D134" s="13">
        <f>SUM(D135:D137)</f>
        <v>1737.4</v>
      </c>
      <c r="E134" s="13">
        <f t="shared" ref="E134:H134" si="43">E135+E136+E137</f>
        <v>0</v>
      </c>
      <c r="F134" s="13">
        <f t="shared" si="43"/>
        <v>0</v>
      </c>
      <c r="G134" s="13">
        <f t="shared" si="43"/>
        <v>0</v>
      </c>
      <c r="H134" s="13">
        <f t="shared" si="43"/>
        <v>0</v>
      </c>
      <c r="I134" s="14" t="s">
        <v>7</v>
      </c>
    </row>
    <row r="135" spans="1:9" ht="20.25" x14ac:dyDescent="0.25">
      <c r="A135" s="36">
        <v>125</v>
      </c>
      <c r="B135" s="19" t="s">
        <v>2</v>
      </c>
      <c r="C135" s="13">
        <f t="shared" si="30"/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4" t="s">
        <v>7</v>
      </c>
    </row>
    <row r="136" spans="1:9" ht="20.25" x14ac:dyDescent="0.25">
      <c r="A136" s="36">
        <v>126</v>
      </c>
      <c r="B136" s="19" t="s">
        <v>1</v>
      </c>
      <c r="C136" s="13">
        <f t="shared" si="30"/>
        <v>1737.4</v>
      </c>
      <c r="D136" s="13">
        <v>1737.4</v>
      </c>
      <c r="E136" s="13">
        <v>0</v>
      </c>
      <c r="F136" s="13">
        <v>0</v>
      </c>
      <c r="G136" s="13">
        <v>0</v>
      </c>
      <c r="H136" s="13">
        <v>0</v>
      </c>
      <c r="I136" s="14" t="s">
        <v>7</v>
      </c>
    </row>
    <row r="137" spans="1:9" ht="20.25" x14ac:dyDescent="0.25">
      <c r="A137" s="36">
        <v>127</v>
      </c>
      <c r="B137" s="19" t="s">
        <v>13</v>
      </c>
      <c r="C137" s="13">
        <f t="shared" si="30"/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4" t="s">
        <v>7</v>
      </c>
    </row>
    <row r="138" spans="1:9" ht="101.25" x14ac:dyDescent="0.25">
      <c r="A138" s="36">
        <v>128</v>
      </c>
      <c r="B138" s="19" t="s">
        <v>71</v>
      </c>
      <c r="C138" s="13">
        <f t="shared" si="30"/>
        <v>95</v>
      </c>
      <c r="D138" s="13">
        <f>SUM(D139:D141)</f>
        <v>95</v>
      </c>
      <c r="E138" s="13">
        <f t="shared" ref="E138:H138" si="44">E139+E140+E141</f>
        <v>0</v>
      </c>
      <c r="F138" s="13">
        <f t="shared" si="44"/>
        <v>0</v>
      </c>
      <c r="G138" s="13">
        <f t="shared" si="44"/>
        <v>0</v>
      </c>
      <c r="H138" s="13">
        <f t="shared" si="44"/>
        <v>0</v>
      </c>
      <c r="I138" s="14" t="s">
        <v>7</v>
      </c>
    </row>
    <row r="139" spans="1:9" ht="20.25" x14ac:dyDescent="0.25">
      <c r="A139" s="36">
        <v>129</v>
      </c>
      <c r="B139" s="19" t="s">
        <v>2</v>
      </c>
      <c r="C139" s="13">
        <f t="shared" si="30"/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4" t="s">
        <v>7</v>
      </c>
    </row>
    <row r="140" spans="1:9" ht="20.25" x14ac:dyDescent="0.25">
      <c r="A140" s="36">
        <v>130</v>
      </c>
      <c r="B140" s="19" t="s">
        <v>1</v>
      </c>
      <c r="C140" s="13">
        <f t="shared" si="30"/>
        <v>95</v>
      </c>
      <c r="D140" s="13">
        <v>95</v>
      </c>
      <c r="E140" s="13">
        <v>0</v>
      </c>
      <c r="F140" s="13">
        <v>0</v>
      </c>
      <c r="G140" s="13">
        <v>0</v>
      </c>
      <c r="H140" s="13">
        <v>0</v>
      </c>
      <c r="I140" s="14" t="s">
        <v>7</v>
      </c>
    </row>
    <row r="141" spans="1:9" ht="20.25" x14ac:dyDescent="0.25">
      <c r="A141" s="36">
        <v>131</v>
      </c>
      <c r="B141" s="19" t="s">
        <v>13</v>
      </c>
      <c r="C141" s="13">
        <f t="shared" si="30"/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4" t="s">
        <v>7</v>
      </c>
    </row>
    <row r="142" spans="1:9" ht="63" customHeight="1" x14ac:dyDescent="0.25">
      <c r="A142" s="36">
        <v>132</v>
      </c>
      <c r="B142" s="19" t="s">
        <v>72</v>
      </c>
      <c r="C142" s="13">
        <f t="shared" si="30"/>
        <v>55</v>
      </c>
      <c r="D142" s="13">
        <f>SUM(D143:D145)</f>
        <v>55</v>
      </c>
      <c r="E142" s="13">
        <f t="shared" ref="E142:H142" si="45">E143+E144+E145</f>
        <v>0</v>
      </c>
      <c r="F142" s="13">
        <f t="shared" si="45"/>
        <v>0</v>
      </c>
      <c r="G142" s="13">
        <f t="shared" si="45"/>
        <v>0</v>
      </c>
      <c r="H142" s="13">
        <f t="shared" si="45"/>
        <v>0</v>
      </c>
      <c r="I142" s="14" t="s">
        <v>7</v>
      </c>
    </row>
    <row r="143" spans="1:9" ht="20.25" x14ac:dyDescent="0.25">
      <c r="A143" s="36">
        <v>133</v>
      </c>
      <c r="B143" s="19" t="s">
        <v>2</v>
      </c>
      <c r="C143" s="13">
        <f t="shared" si="30"/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4" t="s">
        <v>7</v>
      </c>
    </row>
    <row r="144" spans="1:9" ht="20.25" x14ac:dyDescent="0.25">
      <c r="A144" s="36">
        <v>134</v>
      </c>
      <c r="B144" s="19" t="s">
        <v>1</v>
      </c>
      <c r="C144" s="13">
        <f t="shared" si="30"/>
        <v>55</v>
      </c>
      <c r="D144" s="13">
        <v>55</v>
      </c>
      <c r="E144" s="13">
        <v>0</v>
      </c>
      <c r="F144" s="13">
        <v>0</v>
      </c>
      <c r="G144" s="13">
        <v>0</v>
      </c>
      <c r="H144" s="13">
        <v>0</v>
      </c>
      <c r="I144" s="14" t="s">
        <v>7</v>
      </c>
    </row>
    <row r="145" spans="1:9" ht="20.25" x14ac:dyDescent="0.25">
      <c r="A145" s="36">
        <v>135</v>
      </c>
      <c r="B145" s="19" t="s">
        <v>13</v>
      </c>
      <c r="C145" s="13">
        <f t="shared" si="30"/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4" t="s">
        <v>7</v>
      </c>
    </row>
    <row r="146" spans="1:9" ht="20.25" x14ac:dyDescent="0.25">
      <c r="A146" s="22"/>
      <c r="B146" s="31"/>
      <c r="C146" s="25"/>
      <c r="D146" s="25"/>
      <c r="E146" s="25"/>
      <c r="F146" s="25"/>
      <c r="G146" s="25"/>
      <c r="H146" s="25"/>
      <c r="I146" s="26"/>
    </row>
    <row r="147" spans="1:9" ht="20.25" x14ac:dyDescent="0.25">
      <c r="A147" s="22"/>
      <c r="B147" s="31"/>
      <c r="C147" s="25"/>
      <c r="D147" s="25"/>
      <c r="E147" s="25"/>
      <c r="F147" s="25"/>
      <c r="G147" s="25"/>
      <c r="H147" s="25"/>
      <c r="I147" s="26"/>
    </row>
    <row r="148" spans="1:9" ht="20.25" x14ac:dyDescent="0.25">
      <c r="A148" s="22"/>
      <c r="B148" s="31"/>
      <c r="C148" s="25"/>
      <c r="D148" s="25"/>
      <c r="E148" s="25"/>
      <c r="F148" s="25"/>
      <c r="G148" s="25"/>
      <c r="H148" s="25"/>
      <c r="I148" s="26"/>
    </row>
    <row r="149" spans="1:9" ht="20.25" x14ac:dyDescent="0.25">
      <c r="A149" s="22"/>
      <c r="B149" s="31"/>
      <c r="C149" s="25"/>
      <c r="D149" s="25"/>
      <c r="E149" s="25"/>
      <c r="F149" s="25"/>
      <c r="G149" s="25"/>
      <c r="H149" s="25"/>
      <c r="I149" s="26"/>
    </row>
    <row r="150" spans="1:9" ht="20.25" x14ac:dyDescent="0.25">
      <c r="A150" s="22"/>
      <c r="B150" s="23"/>
      <c r="C150" s="24"/>
      <c r="D150" s="24"/>
      <c r="E150" s="24"/>
      <c r="F150" s="25"/>
      <c r="G150" s="24"/>
      <c r="H150" s="24"/>
      <c r="I150" s="26"/>
    </row>
    <row r="151" spans="1:9" ht="15.75" x14ac:dyDescent="0.25">
      <c r="A151" s="11" t="s">
        <v>74</v>
      </c>
      <c r="F151" s="8"/>
    </row>
    <row r="152" spans="1:9" ht="15.75" x14ac:dyDescent="0.25">
      <c r="A152" s="11"/>
      <c r="F152" s="8"/>
    </row>
    <row r="153" spans="1:9" ht="15.75" x14ac:dyDescent="0.25">
      <c r="A153" s="11"/>
      <c r="F153" s="8"/>
    </row>
    <row r="154" spans="1:9" x14ac:dyDescent="0.25">
      <c r="F154" s="8"/>
    </row>
    <row r="155" spans="1:9" x14ac:dyDescent="0.25">
      <c r="F155" s="8"/>
    </row>
    <row r="156" spans="1:9" x14ac:dyDescent="0.25">
      <c r="F156" s="8"/>
    </row>
    <row r="157" spans="1:9" x14ac:dyDescent="0.25">
      <c r="F157" s="8"/>
    </row>
    <row r="158" spans="1:9" x14ac:dyDescent="0.25">
      <c r="F158" s="8"/>
    </row>
    <row r="159" spans="1:9" x14ac:dyDescent="0.25">
      <c r="F159" s="8"/>
    </row>
    <row r="160" spans="1:9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  <row r="350" spans="6:6" x14ac:dyDescent="0.25">
      <c r="F350" s="8"/>
    </row>
    <row r="351" spans="6:6" x14ac:dyDescent="0.25">
      <c r="F351" s="8"/>
    </row>
    <row r="352" spans="6:6" x14ac:dyDescent="0.25">
      <c r="F352" s="8"/>
    </row>
    <row r="353" spans="6:6" x14ac:dyDescent="0.25">
      <c r="F353" s="8"/>
    </row>
    <row r="354" spans="6:6" x14ac:dyDescent="0.25">
      <c r="F354" s="8"/>
    </row>
    <row r="355" spans="6:6" x14ac:dyDescent="0.25">
      <c r="F355" s="8"/>
    </row>
    <row r="356" spans="6:6" x14ac:dyDescent="0.25">
      <c r="F356" s="8"/>
    </row>
    <row r="357" spans="6:6" x14ac:dyDescent="0.25">
      <c r="F357" s="8"/>
    </row>
    <row r="358" spans="6:6" x14ac:dyDescent="0.25">
      <c r="F358" s="8"/>
    </row>
    <row r="359" spans="6:6" x14ac:dyDescent="0.25">
      <c r="F359" s="8"/>
    </row>
    <row r="360" spans="6:6" x14ac:dyDescent="0.25">
      <c r="F360" s="8"/>
    </row>
    <row r="361" spans="6:6" x14ac:dyDescent="0.25">
      <c r="F361" s="8"/>
    </row>
    <row r="362" spans="6:6" x14ac:dyDescent="0.25">
      <c r="F362" s="8"/>
    </row>
    <row r="363" spans="6:6" x14ac:dyDescent="0.25">
      <c r="F363" s="8"/>
    </row>
    <row r="364" spans="6:6" x14ac:dyDescent="0.25">
      <c r="F364" s="8"/>
    </row>
    <row r="365" spans="6:6" x14ac:dyDescent="0.25">
      <c r="F365" s="8"/>
    </row>
    <row r="366" spans="6:6" x14ac:dyDescent="0.25">
      <c r="F366" s="8"/>
    </row>
    <row r="367" spans="6:6" x14ac:dyDescent="0.25">
      <c r="F367" s="8"/>
    </row>
    <row r="368" spans="6:6" x14ac:dyDescent="0.25">
      <c r="F368" s="8"/>
    </row>
    <row r="369" spans="6:6" x14ac:dyDescent="0.25">
      <c r="F369" s="8"/>
    </row>
    <row r="370" spans="6:6" x14ac:dyDescent="0.25">
      <c r="F370" s="8"/>
    </row>
    <row r="371" spans="6:6" x14ac:dyDescent="0.25">
      <c r="F371" s="8"/>
    </row>
    <row r="372" spans="6:6" x14ac:dyDescent="0.25">
      <c r="F372" s="8"/>
    </row>
    <row r="373" spans="6:6" x14ac:dyDescent="0.25">
      <c r="F373" s="8"/>
    </row>
    <row r="374" spans="6:6" x14ac:dyDescent="0.25">
      <c r="F374" s="8"/>
    </row>
    <row r="375" spans="6:6" x14ac:dyDescent="0.25">
      <c r="F375" s="8"/>
    </row>
    <row r="376" spans="6:6" x14ac:dyDescent="0.25">
      <c r="F376" s="8"/>
    </row>
    <row r="377" spans="6:6" x14ac:dyDescent="0.25">
      <c r="F377" s="8"/>
    </row>
    <row r="378" spans="6:6" x14ac:dyDescent="0.25">
      <c r="F378" s="8"/>
    </row>
    <row r="379" spans="6:6" x14ac:dyDescent="0.25">
      <c r="F379" s="8"/>
    </row>
    <row r="380" spans="6:6" x14ac:dyDescent="0.25">
      <c r="F380" s="8"/>
    </row>
    <row r="381" spans="6:6" x14ac:dyDescent="0.25">
      <c r="F381" s="8"/>
    </row>
    <row r="382" spans="6:6" x14ac:dyDescent="0.25">
      <c r="F382" s="8"/>
    </row>
  </sheetData>
  <mergeCells count="11">
    <mergeCell ref="H1:I1"/>
    <mergeCell ref="F4:I4"/>
    <mergeCell ref="A6:I6"/>
    <mergeCell ref="A7:A9"/>
    <mergeCell ref="B7:B9"/>
    <mergeCell ref="C7:H7"/>
    <mergeCell ref="I7:I9"/>
    <mergeCell ref="C8:C9"/>
    <mergeCell ref="D8:H8"/>
    <mergeCell ref="F3:I3"/>
    <mergeCell ref="F2:I2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77" fitToHeight="10" orientation="landscape" r:id="rId1"/>
  <headerFooter differentFirst="1" scaleWithDoc="0" alignWithMargins="0">
    <oddHeader>&amp;C&amp;P</oddHeader>
  </headerFooter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на печать (2)</vt:lpstr>
      <vt:lpstr>Приложение на печать (3)</vt:lpstr>
      <vt:lpstr>Приложение на печать (4)</vt:lpstr>
      <vt:lpstr>Приложение на печать (5)</vt:lpstr>
      <vt:lpstr>'Приложение на печать (2)'!Область_печати</vt:lpstr>
      <vt:lpstr>'Приложение на печать (3)'!Область_печати</vt:lpstr>
      <vt:lpstr>'Приложение на печать (4)'!Область_печати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2018-08-14T07:07:50Z</dcterms:modified>
</cp:coreProperties>
</file>