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 (2)" sheetId="6" r:id="rId1"/>
  </sheets>
  <definedNames>
    <definedName name="_xlnm.Print_Area" localSheetId="0">'Лист1 (2)'!$A$1:$N$23</definedName>
  </definedNames>
  <calcPr calcId="144525"/>
</workbook>
</file>

<file path=xl/calcChain.xml><?xml version="1.0" encoding="utf-8"?>
<calcChain xmlns="http://schemas.openxmlformats.org/spreadsheetml/2006/main">
  <c r="H21" i="6" l="1"/>
  <c r="H20" i="6"/>
  <c r="H19" i="6"/>
  <c r="N18" i="6"/>
  <c r="M18" i="6"/>
  <c r="L18" i="6"/>
  <c r="K18" i="6"/>
  <c r="J18" i="6"/>
  <c r="I18" i="6"/>
  <c r="M12" i="6"/>
  <c r="A12" i="6"/>
  <c r="A13" i="6" s="1"/>
  <c r="A14" i="6" s="1"/>
  <c r="A15" i="6" s="1"/>
  <c r="A16" i="6" s="1"/>
  <c r="A18" i="6" s="1"/>
  <c r="A19" i="6" s="1"/>
  <c r="A20" i="6" s="1"/>
  <c r="A21" i="6" s="1"/>
  <c r="A22" i="6" s="1"/>
  <c r="A7" i="6"/>
  <c r="A8" i="6" s="1"/>
  <c r="A9" i="6" s="1"/>
  <c r="A10" i="6" s="1"/>
  <c r="I12" i="6" l="1"/>
  <c r="J12" i="6"/>
  <c r="N12" i="6"/>
  <c r="L12" i="6"/>
  <c r="K12" i="6"/>
  <c r="H12" i="6"/>
  <c r="H18" i="6"/>
  <c r="D17" i="6" s="1"/>
  <c r="N6" i="6" l="1"/>
  <c r="M6" i="6"/>
  <c r="L6" i="6" l="1"/>
  <c r="K6" i="6" l="1"/>
  <c r="J6" i="6" l="1"/>
  <c r="I6" i="6" l="1"/>
  <c r="H6" i="6"/>
</calcChain>
</file>

<file path=xl/sharedStrings.xml><?xml version="1.0" encoding="utf-8"?>
<sst xmlns="http://schemas.openxmlformats.org/spreadsheetml/2006/main" count="38" uniqueCount="30">
  <si>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</si>
  <si>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</si>
  <si>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</si>
  <si>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</si>
  <si>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</si>
  <si>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</si>
  <si>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</si>
  <si>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</si>
  <si>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Сроки         строительства 
(проектно-    
сметных работ, экспертизы    
проектно-     
сметной доку-ментации) 
</t>
  </si>
  <si>
    <t>местный бюджет</t>
  </si>
  <si>
    <t>внебюджетные источники</t>
  </si>
  <si>
    <t>2015 год</t>
  </si>
  <si>
    <t>2016 год</t>
  </si>
  <si>
    <t>2017 год</t>
  </si>
  <si>
    <t>2018 год</t>
  </si>
  <si>
    <t>2019 год</t>
  </si>
  <si>
    <t>2020 год</t>
  </si>
  <si>
    <t>ВСЕГО по программе, в том числе: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</si>
  <si>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</si>
  <si>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</si>
  <si>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</si>
  <si>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</si>
  <si>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</si>
  <si>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</si>
  <si>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</si>
  <si>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</si>
  <si>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</si>
  <si>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</si>
  <si>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 xml:space="preserve">Строки 1-5, 215-220, 335-340 Перечня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</si>
  <si>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Приложение 2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13.04.2017 № 449-ПА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</si>
</sst>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2" borderId="0" xfId="0" applyFont="1" applyFill="1"/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zoomScale="75" zoomScaleNormal="90" zoomScaleSheetLayoutView="100" zoomScalePageLayoutView="90" workbookViewId="0">
      <selection activeCell="K4" sqref="K4"/>
    </sheetView>
  </sheetViews>
  <sheetFormatPr defaultRowHeight="15.75" x14ac:dyDescent="0.25"/>
  <cols>
    <col min="1" max="1" width="7.5703125" style="1" customWidth="1"/>
    <col min="2" max="2" width="24.85546875" style="1" customWidth="1"/>
    <col min="3" max="3" width="19.5703125" style="2" customWidth="1"/>
    <col min="4" max="4" width="15" style="1" customWidth="1"/>
    <col min="5" max="5" width="13.42578125" style="1" customWidth="1"/>
    <col min="6" max="6" width="10" style="1" customWidth="1"/>
    <col min="7" max="7" width="10.28515625" style="1" customWidth="1"/>
    <col min="8" max="8" width="15.140625" style="1" customWidth="1"/>
    <col min="9" max="9" width="13.85546875" style="1" customWidth="1"/>
    <col min="10" max="10" width="13.7109375" style="1" customWidth="1"/>
    <col min="11" max="11" width="14.42578125" style="7" customWidth="1"/>
    <col min="12" max="12" width="13" style="1" customWidth="1"/>
    <col min="13" max="13" width="12.28515625" style="1" customWidth="1"/>
    <col min="14" max="14" width="12.1406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customHeight="1" x14ac:dyDescent="0.25">
      <c r="G1" s="1" t="s">
        <v>22</v>
      </c>
      <c r="H1" s="33"/>
      <c r="I1" s="33"/>
      <c r="J1" s="33"/>
      <c r="K1" s="37" t="s">
        <v>29</v>
      </c>
      <c r="L1" s="37"/>
      <c r="M1" s="37"/>
      <c r="N1" s="37"/>
    </row>
    <row r="2" spans="1:16" ht="84.75" customHeight="1" x14ac:dyDescent="0.25">
      <c r="B2" s="40" t="s">
        <v>28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"/>
    </row>
    <row r="3" spans="1:16" s="6" customFormat="1" ht="39.75" customHeight="1" x14ac:dyDescent="0.25">
      <c r="A3" s="38" t="s">
        <v>26</v>
      </c>
      <c r="B3" s="38" t="s">
        <v>6</v>
      </c>
      <c r="C3" s="38" t="s">
        <v>7</v>
      </c>
      <c r="D3" s="41" t="s">
        <v>27</v>
      </c>
      <c r="E3" s="41"/>
      <c r="F3" s="41" t="s">
        <v>8</v>
      </c>
      <c r="G3" s="41"/>
      <c r="H3" s="41" t="s">
        <v>0</v>
      </c>
      <c r="I3" s="41"/>
      <c r="J3" s="41"/>
      <c r="K3" s="41"/>
      <c r="L3" s="41"/>
      <c r="M3" s="41"/>
      <c r="N3" s="41"/>
      <c r="O3" s="5"/>
    </row>
    <row r="4" spans="1:16" ht="195.75" customHeight="1" x14ac:dyDescent="0.3">
      <c r="A4" s="39"/>
      <c r="B4" s="39"/>
      <c r="C4" s="39"/>
      <c r="D4" s="31" t="s">
        <v>21</v>
      </c>
      <c r="E4" s="31" t="s">
        <v>25</v>
      </c>
      <c r="F4" s="31" t="s">
        <v>1</v>
      </c>
      <c r="G4" s="31" t="s">
        <v>2</v>
      </c>
      <c r="H4" s="8" t="s">
        <v>3</v>
      </c>
      <c r="I4" s="8" t="s">
        <v>11</v>
      </c>
      <c r="J4" s="8" t="s">
        <v>12</v>
      </c>
      <c r="K4" s="9" t="s">
        <v>13</v>
      </c>
      <c r="L4" s="8" t="s">
        <v>14</v>
      </c>
      <c r="M4" s="8" t="s">
        <v>15</v>
      </c>
      <c r="N4" s="8" t="s">
        <v>16</v>
      </c>
      <c r="O4" s="2"/>
    </row>
    <row r="5" spans="1:16" ht="21.75" customHeight="1" x14ac:dyDescent="0.3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2">
        <v>11</v>
      </c>
      <c r="L5" s="10">
        <v>12</v>
      </c>
      <c r="M5" s="10">
        <v>13</v>
      </c>
      <c r="N5" s="10">
        <v>14</v>
      </c>
      <c r="O5" s="2"/>
    </row>
    <row r="6" spans="1:16" ht="60.75" customHeight="1" x14ac:dyDescent="0.3">
      <c r="A6" s="31">
        <v>1</v>
      </c>
      <c r="B6" s="13" t="s">
        <v>17</v>
      </c>
      <c r="C6" s="31"/>
      <c r="D6" s="13"/>
      <c r="E6" s="13"/>
      <c r="F6" s="13"/>
      <c r="G6" s="13"/>
      <c r="H6" s="14">
        <f t="shared" ref="H6:N6" si="0">H7+H8+H9</f>
        <v>65100.4</v>
      </c>
      <c r="I6" s="14">
        <f t="shared" si="0"/>
        <v>14319.4</v>
      </c>
      <c r="J6" s="14">
        <f t="shared" si="0"/>
        <v>34261</v>
      </c>
      <c r="K6" s="15">
        <f t="shared" si="0"/>
        <v>16520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2"/>
      <c r="P6" s="3"/>
    </row>
    <row r="7" spans="1:16" ht="40.5" customHeight="1" x14ac:dyDescent="0.3">
      <c r="A7" s="31">
        <f>A6+1</f>
        <v>2</v>
      </c>
      <c r="B7" s="13" t="s">
        <v>5</v>
      </c>
      <c r="C7" s="31"/>
      <c r="D7" s="13"/>
      <c r="E7" s="13"/>
      <c r="F7" s="13"/>
      <c r="G7" s="13"/>
      <c r="H7" s="14">
        <v>0</v>
      </c>
      <c r="I7" s="14">
        <v>0</v>
      </c>
      <c r="J7" s="14">
        <v>0</v>
      </c>
      <c r="K7" s="15">
        <v>0</v>
      </c>
      <c r="L7" s="14">
        <v>0</v>
      </c>
      <c r="M7" s="14">
        <v>0</v>
      </c>
      <c r="N7" s="14">
        <v>0</v>
      </c>
      <c r="O7" s="2"/>
      <c r="P7" s="3"/>
    </row>
    <row r="8" spans="1:16" ht="37.5" customHeight="1" x14ac:dyDescent="0.3">
      <c r="A8" s="31">
        <f t="shared" ref="A8:A10" si="1">A7+1</f>
        <v>3</v>
      </c>
      <c r="B8" s="13" t="s">
        <v>4</v>
      </c>
      <c r="C8" s="31"/>
      <c r="D8" s="13"/>
      <c r="E8" s="13"/>
      <c r="F8" s="13"/>
      <c r="G8" s="13"/>
      <c r="H8" s="14">
        <v>24473.9</v>
      </c>
      <c r="I8" s="14">
        <v>0</v>
      </c>
      <c r="J8" s="14">
        <v>24473.9</v>
      </c>
      <c r="K8" s="15">
        <v>0</v>
      </c>
      <c r="L8" s="14">
        <v>0</v>
      </c>
      <c r="M8" s="14">
        <v>0</v>
      </c>
      <c r="N8" s="14">
        <v>0</v>
      </c>
      <c r="O8" s="2"/>
      <c r="P8" s="3"/>
    </row>
    <row r="9" spans="1:16" ht="27.75" customHeight="1" x14ac:dyDescent="0.3">
      <c r="A9" s="32">
        <f t="shared" si="1"/>
        <v>4</v>
      </c>
      <c r="B9" s="13" t="s">
        <v>9</v>
      </c>
      <c r="C9" s="31"/>
      <c r="D9" s="13"/>
      <c r="E9" s="13"/>
      <c r="F9" s="13"/>
      <c r="G9" s="13"/>
      <c r="H9" s="14">
        <v>40626.5</v>
      </c>
      <c r="I9" s="14">
        <v>14319.4</v>
      </c>
      <c r="J9" s="14">
        <v>9787.1</v>
      </c>
      <c r="K9" s="15">
        <v>16520</v>
      </c>
      <c r="L9" s="15">
        <v>0</v>
      </c>
      <c r="M9" s="14">
        <v>0</v>
      </c>
      <c r="N9" s="14">
        <v>0</v>
      </c>
      <c r="O9" s="2"/>
      <c r="P9" s="3"/>
    </row>
    <row r="10" spans="1:16" ht="41.25" customHeight="1" x14ac:dyDescent="0.3">
      <c r="A10" s="32">
        <f t="shared" si="1"/>
        <v>5</v>
      </c>
      <c r="B10" s="13" t="s">
        <v>10</v>
      </c>
      <c r="C10" s="16"/>
      <c r="D10" s="16"/>
      <c r="E10" s="16"/>
      <c r="F10" s="16"/>
      <c r="G10" s="16"/>
      <c r="H10" s="17">
        <v>0</v>
      </c>
      <c r="I10" s="17">
        <v>0</v>
      </c>
      <c r="J10" s="17">
        <v>0</v>
      </c>
      <c r="K10" s="18">
        <v>0</v>
      </c>
      <c r="L10" s="17">
        <v>0</v>
      </c>
      <c r="M10" s="17">
        <v>0</v>
      </c>
      <c r="N10" s="17">
        <v>0</v>
      </c>
    </row>
    <row r="11" spans="1:16" ht="24.75" customHeight="1" x14ac:dyDescent="0.3">
      <c r="A11" s="31">
        <v>215</v>
      </c>
      <c r="B11" s="34" t="s">
        <v>23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6" ht="60.75" x14ac:dyDescent="0.3">
      <c r="A12" s="31">
        <f t="shared" ref="A12:A16" si="2">A11+1</f>
        <v>216</v>
      </c>
      <c r="B12" s="19" t="s">
        <v>24</v>
      </c>
      <c r="C12" s="12"/>
      <c r="D12" s="12"/>
      <c r="E12" s="12"/>
      <c r="F12" s="12"/>
      <c r="G12" s="12"/>
      <c r="H12" s="27">
        <f>H13+H14+H15+H16</f>
        <v>38094</v>
      </c>
      <c r="I12" s="27">
        <f t="shared" ref="I12:N12" si="3">I13+I14+I15+I16</f>
        <v>321.7</v>
      </c>
      <c r="J12" s="27">
        <f t="shared" si="3"/>
        <v>28652.300000000003</v>
      </c>
      <c r="K12" s="27">
        <f t="shared" si="3"/>
        <v>9120</v>
      </c>
      <c r="L12" s="27">
        <f t="shared" si="3"/>
        <v>0</v>
      </c>
      <c r="M12" s="27">
        <f t="shared" si="3"/>
        <v>0</v>
      </c>
      <c r="N12" s="21">
        <f t="shared" si="3"/>
        <v>0</v>
      </c>
    </row>
    <row r="13" spans="1:16" ht="37.5" customHeight="1" x14ac:dyDescent="0.3">
      <c r="A13" s="31">
        <f t="shared" si="2"/>
        <v>217</v>
      </c>
      <c r="B13" s="19" t="s">
        <v>5</v>
      </c>
      <c r="C13" s="12"/>
      <c r="D13" s="12"/>
      <c r="E13" s="12"/>
      <c r="F13" s="12"/>
      <c r="G13" s="12"/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1">
        <v>0</v>
      </c>
    </row>
    <row r="14" spans="1:16" ht="38.25" customHeight="1" x14ac:dyDescent="0.3">
      <c r="A14" s="31">
        <f t="shared" si="2"/>
        <v>218</v>
      </c>
      <c r="B14" s="19" t="s">
        <v>4</v>
      </c>
      <c r="C14" s="12"/>
      <c r="D14" s="12"/>
      <c r="E14" s="12"/>
      <c r="F14" s="12"/>
      <c r="G14" s="12"/>
      <c r="H14" s="27">
        <v>24473.9</v>
      </c>
      <c r="I14" s="27">
        <v>0</v>
      </c>
      <c r="J14" s="27">
        <v>24473.9</v>
      </c>
      <c r="K14" s="27">
        <v>0</v>
      </c>
      <c r="L14" s="27">
        <v>0</v>
      </c>
      <c r="M14" s="27">
        <v>0</v>
      </c>
      <c r="N14" s="21">
        <v>0</v>
      </c>
    </row>
    <row r="15" spans="1:16" ht="24.75" customHeight="1" x14ac:dyDescent="0.3">
      <c r="A15" s="31">
        <f t="shared" si="2"/>
        <v>219</v>
      </c>
      <c r="B15" s="19" t="s">
        <v>9</v>
      </c>
      <c r="C15" s="12"/>
      <c r="D15" s="12"/>
      <c r="E15" s="12"/>
      <c r="F15" s="12"/>
      <c r="G15" s="12"/>
      <c r="H15" s="27">
        <v>13620.1</v>
      </c>
      <c r="I15" s="27">
        <v>321.7</v>
      </c>
      <c r="J15" s="27">
        <v>4178.3999999999996</v>
      </c>
      <c r="K15" s="27">
        <v>9120</v>
      </c>
      <c r="L15" s="27">
        <v>0</v>
      </c>
      <c r="M15" s="27">
        <v>0</v>
      </c>
      <c r="N15" s="20">
        <v>0</v>
      </c>
    </row>
    <row r="16" spans="1:16" ht="40.5" x14ac:dyDescent="0.3">
      <c r="A16" s="31">
        <f t="shared" si="2"/>
        <v>220</v>
      </c>
      <c r="B16" s="19" t="s">
        <v>10</v>
      </c>
      <c r="C16" s="12"/>
      <c r="D16" s="20"/>
      <c r="E16" s="12"/>
      <c r="F16" s="12"/>
      <c r="G16" s="12"/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1">
        <v>0</v>
      </c>
    </row>
    <row r="17" spans="1:14" ht="135.75" customHeight="1" x14ac:dyDescent="0.3">
      <c r="A17" s="32">
        <v>335</v>
      </c>
      <c r="B17" s="19" t="s">
        <v>18</v>
      </c>
      <c r="C17" s="22" t="s">
        <v>19</v>
      </c>
      <c r="D17" s="23">
        <f>H18</f>
        <v>1200</v>
      </c>
      <c r="E17" s="25"/>
      <c r="F17" s="26">
        <v>2016</v>
      </c>
      <c r="G17" s="26">
        <v>2017</v>
      </c>
      <c r="H17" s="24"/>
      <c r="I17" s="24"/>
      <c r="J17" s="24"/>
      <c r="K17" s="24"/>
      <c r="L17" s="24"/>
      <c r="M17" s="24"/>
      <c r="N17" s="25"/>
    </row>
    <row r="18" spans="1:14" ht="62.25" customHeight="1" x14ac:dyDescent="0.3">
      <c r="A18" s="32">
        <f t="shared" ref="A18:A22" si="4">A17+1</f>
        <v>336</v>
      </c>
      <c r="B18" s="19" t="s">
        <v>20</v>
      </c>
      <c r="C18" s="19"/>
      <c r="D18" s="24"/>
      <c r="E18" s="25"/>
      <c r="F18" s="25"/>
      <c r="G18" s="25"/>
      <c r="H18" s="24">
        <f>I18+J18+K18+L18+M18+N18</f>
        <v>1200</v>
      </c>
      <c r="I18" s="24">
        <f t="shared" ref="I18:N18" si="5">I19+I20+I21+I22</f>
        <v>0</v>
      </c>
      <c r="J18" s="24">
        <f t="shared" si="5"/>
        <v>0</v>
      </c>
      <c r="K18" s="24">
        <f t="shared" si="5"/>
        <v>1200</v>
      </c>
      <c r="L18" s="24">
        <f t="shared" si="5"/>
        <v>0</v>
      </c>
      <c r="M18" s="24">
        <f t="shared" si="5"/>
        <v>0</v>
      </c>
      <c r="N18" s="18">
        <f t="shared" si="5"/>
        <v>0</v>
      </c>
    </row>
    <row r="19" spans="1:14" ht="36.75" customHeight="1" x14ac:dyDescent="0.3">
      <c r="A19" s="31">
        <f t="shared" si="4"/>
        <v>337</v>
      </c>
      <c r="B19" s="19" t="s">
        <v>5</v>
      </c>
      <c r="C19" s="19"/>
      <c r="D19" s="24"/>
      <c r="E19" s="25"/>
      <c r="F19" s="25"/>
      <c r="G19" s="25"/>
      <c r="H19" s="24">
        <f>I19+J19+K19+L19+M19+N19</f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18">
        <v>0</v>
      </c>
    </row>
    <row r="20" spans="1:14" ht="36.75" customHeight="1" x14ac:dyDescent="0.3">
      <c r="A20" s="31">
        <f t="shared" si="4"/>
        <v>338</v>
      </c>
      <c r="B20" s="19" t="s">
        <v>4</v>
      </c>
      <c r="C20" s="19"/>
      <c r="D20" s="24"/>
      <c r="E20" s="25"/>
      <c r="F20" s="25"/>
      <c r="G20" s="25"/>
      <c r="H20" s="24">
        <f>I20+J20+K20+L20+M20+N20</f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18">
        <v>0</v>
      </c>
    </row>
    <row r="21" spans="1:14" ht="25.5" customHeight="1" x14ac:dyDescent="0.3">
      <c r="A21" s="31">
        <f t="shared" si="4"/>
        <v>339</v>
      </c>
      <c r="B21" s="19" t="s">
        <v>9</v>
      </c>
      <c r="C21" s="19"/>
      <c r="D21" s="24"/>
      <c r="E21" s="25"/>
      <c r="F21" s="25"/>
      <c r="G21" s="25"/>
      <c r="H21" s="24">
        <f>I21+J21+K21+L21+M21+N21</f>
        <v>1200</v>
      </c>
      <c r="I21" s="24">
        <v>0</v>
      </c>
      <c r="J21" s="24">
        <v>0</v>
      </c>
      <c r="K21" s="24">
        <v>1200</v>
      </c>
      <c r="L21" s="24">
        <v>0</v>
      </c>
      <c r="M21" s="24">
        <v>0</v>
      </c>
      <c r="N21" s="18">
        <v>0</v>
      </c>
    </row>
    <row r="22" spans="1:14" ht="40.5" x14ac:dyDescent="0.3">
      <c r="A22" s="31">
        <f t="shared" si="4"/>
        <v>340</v>
      </c>
      <c r="B22" s="19" t="s">
        <v>10</v>
      </c>
      <c r="C22" s="19"/>
      <c r="D22" s="24"/>
      <c r="E22" s="25"/>
      <c r="F22" s="25"/>
      <c r="G22" s="25"/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8">
        <v>0</v>
      </c>
    </row>
    <row r="23" spans="1:14" ht="20.25" x14ac:dyDescent="0.3">
      <c r="A23" s="28"/>
      <c r="B23" s="28"/>
      <c r="C23" s="30"/>
      <c r="D23" s="28"/>
      <c r="E23" s="28"/>
      <c r="F23" s="28"/>
      <c r="G23" s="28"/>
      <c r="H23" s="28"/>
      <c r="I23" s="28"/>
      <c r="J23" s="28"/>
      <c r="K23" s="29"/>
      <c r="L23" s="28"/>
      <c r="M23" s="28"/>
      <c r="N23" s="28"/>
    </row>
    <row r="24" spans="1:14" ht="20.25" x14ac:dyDescent="0.3">
      <c r="A24" s="28"/>
      <c r="B24" s="28"/>
      <c r="C24" s="30"/>
      <c r="D24" s="28"/>
      <c r="E24" s="28"/>
      <c r="F24" s="28"/>
      <c r="G24" s="28"/>
      <c r="H24" s="28"/>
      <c r="I24" s="28"/>
      <c r="J24" s="28"/>
      <c r="K24" s="29"/>
      <c r="L24" s="28"/>
      <c r="M24" s="28"/>
      <c r="N24" s="28"/>
    </row>
    <row r="25" spans="1:14" ht="20.25" x14ac:dyDescent="0.3">
      <c r="A25" s="28"/>
      <c r="B25" s="28"/>
      <c r="C25" s="30"/>
      <c r="D25" s="28"/>
      <c r="E25" s="28"/>
      <c r="F25" s="28"/>
      <c r="G25" s="28"/>
      <c r="H25" s="28"/>
      <c r="I25" s="28"/>
      <c r="J25" s="28"/>
      <c r="K25" s="29"/>
      <c r="L25" s="28"/>
      <c r="M25" s="28"/>
      <c r="N25" s="28"/>
    </row>
  </sheetData>
  <mergeCells count="9">
    <mergeCell ref="B11:N11"/>
    <mergeCell ref="K1:N1"/>
    <mergeCell ref="B2:M2"/>
    <mergeCell ref="A3:A4"/>
    <mergeCell ref="B3:B4"/>
    <mergeCell ref="C3:C4"/>
    <mergeCell ref="D3:E3"/>
    <mergeCell ref="F3:G3"/>
    <mergeCell ref="H3:N3"/>
  </mergeCells>
  <pageMargins left="0.98425196850393704" right="0.78740157480314965" top="1.0236220472440944" bottom="0.78740157480314965" header="0.11811023622047245" footer="0.11811023622047245"/>
  <pageSetup paperSize="9" scale="64" orientation="landscape" r:id="rId1"/>
  <headerFooter differentFirst="1">
    <oddHeader>&amp;C&amp;P</oddHeader>
  </headerFooter>
  <rowBreaks count="1" manualBreakCount="1">
    <brk id="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2016-11-01T07:45:03Z</cp:lastPrinted>
  <dcterms:created xsi:type="dcterms:W3CDTF">2006-09-16T00:00:00Z</dcterms:created>
  <dcterms:modified xsi:type="dcterms:W3CDTF">2017-04-20T09:22:51Z</dcterms:modified>
</cp:coreProperties>
</file>