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602"/>
  </bookViews>
  <sheets>
    <sheet name="раздел 1-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'раздел 1-3'!$A$6:$AM$645</definedName>
    <definedName name="_xlnm.Print_Area" localSheetId="0">'раздел 1-3'!$A$1:$AM$645</definedName>
  </definedNames>
  <calcPr calcId="152511"/>
</workbook>
</file>

<file path=xl/calcChain.xml><?xml version="1.0" encoding="utf-8"?>
<calcChain xmlns="http://schemas.openxmlformats.org/spreadsheetml/2006/main">
  <c r="D642" i="1" l="1"/>
  <c r="B452" i="1" l="1"/>
  <c r="C452" i="1"/>
  <c r="E518" i="1" l="1"/>
  <c r="D518" i="1"/>
  <c r="C518" i="1"/>
  <c r="D446" i="1" l="1"/>
  <c r="C446" i="1"/>
  <c r="AC288" i="1" l="1"/>
  <c r="AC287" i="1"/>
  <c r="AC286" i="1"/>
  <c r="E283" i="1"/>
  <c r="E455" i="1" l="1"/>
  <c r="E456" i="1"/>
  <c r="E448" i="1"/>
  <c r="E449" i="1"/>
  <c r="E450" i="1"/>
  <c r="E451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AC448" i="1" l="1"/>
  <c r="C448" i="1" l="1"/>
  <c r="C449" i="1"/>
  <c r="C450" i="1"/>
  <c r="C451" i="1"/>
  <c r="B448" i="1"/>
  <c r="B449" i="1"/>
  <c r="B450" i="1"/>
  <c r="B451" i="1"/>
  <c r="D391" i="1" l="1"/>
  <c r="G273" i="1" l="1"/>
  <c r="D232" i="1" l="1"/>
  <c r="D231" i="1"/>
  <c r="D230" i="1"/>
  <c r="D229" i="1"/>
  <c r="D228" i="1"/>
  <c r="D227" i="1"/>
  <c r="AJ371" i="1" l="1"/>
  <c r="AI371" i="1"/>
  <c r="AJ369" i="1"/>
  <c r="AI369" i="1"/>
  <c r="AJ365" i="1"/>
  <c r="AI366" i="1"/>
  <c r="AI365" i="1"/>
  <c r="AJ363" i="1"/>
  <c r="AI363" i="1"/>
  <c r="AJ360" i="1"/>
  <c r="AI360" i="1"/>
  <c r="AJ359" i="1"/>
  <c r="AI359" i="1"/>
  <c r="AJ355" i="1"/>
  <c r="AJ354" i="1"/>
  <c r="AJ353" i="1"/>
  <c r="AI353" i="1"/>
  <c r="AI354" i="1"/>
  <c r="AJ352" i="1"/>
  <c r="AI352" i="1"/>
  <c r="AJ351" i="1"/>
  <c r="AI351" i="1"/>
  <c r="AJ350" i="1"/>
  <c r="AI350" i="1"/>
  <c r="AJ347" i="1"/>
  <c r="AI347" i="1"/>
  <c r="AJ344" i="1"/>
  <c r="AI344" i="1"/>
  <c r="AH633" i="1"/>
  <c r="AH626" i="1"/>
  <c r="AH625" i="1"/>
  <c r="AH622" i="1"/>
  <c r="AH619" i="1"/>
  <c r="AH616" i="1"/>
  <c r="AH615" i="1"/>
  <c r="AH612" i="1"/>
  <c r="AH610" i="1"/>
  <c r="AH604" i="1"/>
  <c r="AH603" i="1"/>
  <c r="AH602" i="1"/>
  <c r="AH601" i="1"/>
  <c r="AH599" i="1"/>
  <c r="AH586" i="1"/>
  <c r="AH585" i="1"/>
  <c r="AH581" i="1"/>
  <c r="AH580" i="1"/>
  <c r="AH579" i="1"/>
  <c r="AH578" i="1"/>
  <c r="AH577" i="1"/>
  <c r="AH576" i="1"/>
  <c r="AH575" i="1"/>
  <c r="AH574" i="1"/>
  <c r="AH573" i="1"/>
  <c r="AH572" i="1"/>
  <c r="AH571" i="1"/>
  <c r="AH565" i="1"/>
  <c r="AH564" i="1"/>
  <c r="AH563" i="1"/>
  <c r="AH561" i="1"/>
  <c r="AH557" i="1"/>
  <c r="AH526" i="1"/>
  <c r="AH525" i="1"/>
  <c r="AH522" i="1"/>
  <c r="AH519" i="1"/>
  <c r="AH503" i="1"/>
  <c r="AH498" i="1"/>
  <c r="AH497" i="1"/>
  <c r="AH496" i="1"/>
  <c r="AH491" i="1"/>
  <c r="AH490" i="1"/>
  <c r="AH489" i="1"/>
  <c r="AL488" i="1" s="1"/>
  <c r="AH487" i="1"/>
  <c r="AH485" i="1"/>
  <c r="AH484" i="1"/>
  <c r="AH477" i="1"/>
  <c r="AH442" i="1"/>
  <c r="AH441" i="1"/>
  <c r="AH385" i="1"/>
  <c r="AH372" i="1"/>
  <c r="AH371" i="1"/>
  <c r="AH369" i="1"/>
  <c r="AH365" i="1"/>
  <c r="AH363" i="1"/>
  <c r="AH360" i="1"/>
  <c r="AH359" i="1"/>
  <c r="AH355" i="1"/>
  <c r="AH354" i="1"/>
  <c r="AH353" i="1"/>
  <c r="AH352" i="1"/>
  <c r="AK348" i="1"/>
  <c r="AJ328" i="1"/>
  <c r="AJ327" i="1"/>
  <c r="AI327" i="1"/>
  <c r="AI328" i="1"/>
  <c r="AJ326" i="1"/>
  <c r="AJ325" i="1"/>
  <c r="AI325" i="1"/>
  <c r="AI326" i="1"/>
  <c r="AJ316" i="1"/>
  <c r="AJ315" i="1"/>
  <c r="AI315" i="1"/>
  <c r="AI316" i="1"/>
  <c r="AJ313" i="1"/>
  <c r="AJ312" i="1"/>
  <c r="AI312" i="1"/>
  <c r="AI313" i="1"/>
  <c r="AH351" i="1"/>
  <c r="AH350" i="1"/>
  <c r="AH347" i="1"/>
  <c r="AH344" i="1"/>
  <c r="AH328" i="1"/>
  <c r="AH327" i="1"/>
  <c r="AK335" i="1"/>
  <c r="AH326" i="1"/>
  <c r="AH325" i="1"/>
  <c r="AH316" i="1"/>
  <c r="AH315" i="1"/>
  <c r="AJ311" i="1"/>
  <c r="AI311" i="1"/>
  <c r="AJ310" i="1"/>
  <c r="AJ309" i="1"/>
  <c r="AI309" i="1"/>
  <c r="AI310" i="1"/>
  <c r="AH313" i="1"/>
  <c r="AH312" i="1"/>
  <c r="AH311" i="1"/>
  <c r="AH310" i="1"/>
  <c r="AH309" i="1"/>
  <c r="AJ307" i="1"/>
  <c r="AI307" i="1"/>
  <c r="AJ306" i="1"/>
  <c r="AI306" i="1"/>
  <c r="AJ305" i="1"/>
  <c r="AI305" i="1"/>
  <c r="AH305" i="1"/>
  <c r="AH306" i="1"/>
  <c r="AH307" i="1"/>
  <c r="AJ303" i="1"/>
  <c r="AJ302" i="1"/>
  <c r="AI302" i="1"/>
  <c r="AI303" i="1"/>
  <c r="AJ300" i="1"/>
  <c r="AJ299" i="1"/>
  <c r="AJ298" i="1"/>
  <c r="AH304" i="1"/>
  <c r="AH303" i="1"/>
  <c r="AH302" i="1"/>
  <c r="AH299" i="1"/>
  <c r="AH298" i="1"/>
  <c r="AI298" i="1"/>
  <c r="AI299" i="1"/>
  <c r="AJ297" i="1"/>
  <c r="AJ291" i="1"/>
  <c r="AJ290" i="1"/>
  <c r="AJ288" i="1"/>
  <c r="AJ287" i="1"/>
  <c r="AJ285" i="1"/>
  <c r="AI297" i="1"/>
  <c r="AI291" i="1"/>
  <c r="AI290" i="1"/>
  <c r="AI288" i="1"/>
  <c r="AI287" i="1"/>
  <c r="AI285" i="1"/>
  <c r="AI286" i="1"/>
  <c r="AH285" i="1"/>
  <c r="AH286" i="1"/>
  <c r="AH290" i="1"/>
  <c r="AH297" i="1"/>
  <c r="AI283" i="1"/>
  <c r="AJ280" i="1"/>
  <c r="AJ277" i="1"/>
  <c r="AI280" i="1"/>
  <c r="AJ261" i="1"/>
  <c r="AI277" i="1"/>
  <c r="AI263" i="1"/>
  <c r="AI262" i="1"/>
  <c r="AI261" i="1"/>
  <c r="Z634" i="1" l="1"/>
  <c r="AA634" i="1"/>
  <c r="AB634" i="1"/>
  <c r="AC634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69" i="1" s="1"/>
  <c r="D455" i="1"/>
  <c r="D456" i="1"/>
  <c r="D461" i="1"/>
  <c r="D462" i="1"/>
  <c r="D463" i="1"/>
  <c r="D464" i="1"/>
  <c r="D176" i="1"/>
  <c r="D177" i="1"/>
  <c r="D178" i="1"/>
  <c r="D179" i="1"/>
  <c r="D181" i="1" s="1"/>
  <c r="D175" i="1"/>
  <c r="D174" i="1"/>
  <c r="D173" i="1"/>
  <c r="D172" i="1"/>
  <c r="D224" i="1"/>
  <c r="D22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504" i="1"/>
  <c r="D454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443" i="1"/>
  <c r="D448" i="1"/>
  <c r="D449" i="1"/>
  <c r="D450" i="1"/>
  <c r="D451" i="1"/>
  <c r="D507" i="1"/>
  <c r="D77" i="1"/>
  <c r="D76" i="1"/>
  <c r="AF542" i="1"/>
  <c r="AG542" i="1"/>
  <c r="AF64" i="1"/>
  <c r="AG64" i="1"/>
  <c r="AF65" i="1"/>
  <c r="AG65" i="1"/>
  <c r="AF610" i="1"/>
  <c r="AG610" i="1"/>
  <c r="AF484" i="1"/>
  <c r="AG484" i="1"/>
  <c r="AF303" i="1"/>
  <c r="AG303" i="1"/>
  <c r="AF305" i="1"/>
  <c r="AG305" i="1"/>
  <c r="AF322" i="1"/>
  <c r="AG322" i="1"/>
  <c r="AF577" i="1"/>
  <c r="AG577" i="1"/>
  <c r="AF387" i="1"/>
  <c r="AG387" i="1"/>
  <c r="AF327" i="1"/>
  <c r="AF627" i="1" s="1"/>
  <c r="AG327" i="1"/>
  <c r="AG625" i="1" s="1"/>
  <c r="AF324" i="1"/>
  <c r="AG324" i="1"/>
  <c r="AF297" i="1"/>
  <c r="AF350" i="1" s="1"/>
  <c r="AF601" i="1" s="1"/>
  <c r="AG297" i="1"/>
  <c r="AG350" i="1" s="1"/>
  <c r="AG601" i="1" s="1"/>
  <c r="AF574" i="1"/>
  <c r="AG574" i="1"/>
  <c r="AF70" i="1"/>
  <c r="AG70" i="1"/>
  <c r="AF328" i="1"/>
  <c r="AG328" i="1"/>
  <c r="AF286" i="1"/>
  <c r="AG286" i="1"/>
  <c r="AI609" i="1"/>
  <c r="AJ609" i="1"/>
  <c r="AI608" i="1"/>
  <c r="AJ608" i="1"/>
  <c r="AI607" i="1"/>
  <c r="AJ607" i="1"/>
  <c r="AF609" i="1"/>
  <c r="AG609" i="1"/>
  <c r="AF608" i="1"/>
  <c r="AG608" i="1"/>
  <c r="AF607" i="1"/>
  <c r="AG607" i="1"/>
  <c r="AF522" i="1"/>
  <c r="AG522" i="1"/>
  <c r="AF503" i="1"/>
  <c r="AG503" i="1"/>
  <c r="AF477" i="1"/>
  <c r="AG477" i="1"/>
  <c r="AF572" i="1"/>
  <c r="AG572" i="1"/>
  <c r="AF319" i="1"/>
  <c r="AG319" i="1"/>
  <c r="AF498" i="1"/>
  <c r="AG498" i="1"/>
  <c r="AF578" i="1"/>
  <c r="AG578" i="1"/>
  <c r="AF475" i="1"/>
  <c r="AG475" i="1"/>
  <c r="AF517" i="1"/>
  <c r="AG517" i="1"/>
  <c r="AF591" i="1"/>
  <c r="AG591" i="1"/>
  <c r="AF598" i="1"/>
  <c r="AG598" i="1"/>
  <c r="AF588" i="1"/>
  <c r="AG588" i="1"/>
  <c r="AF349" i="1"/>
  <c r="AG349" i="1"/>
  <c r="AF291" i="1"/>
  <c r="AG291" i="1"/>
  <c r="AF314" i="1"/>
  <c r="AG314" i="1"/>
  <c r="AF348" i="1"/>
  <c r="AG348" i="1"/>
  <c r="AF426" i="1"/>
  <c r="AG426" i="1"/>
  <c r="AF540" i="1"/>
  <c r="AG540" i="1"/>
  <c r="AF63" i="1"/>
  <c r="AG63" i="1"/>
  <c r="AF46" i="1"/>
  <c r="AG46" i="1"/>
  <c r="AF47" i="1"/>
  <c r="AG47" i="1"/>
  <c r="AF35" i="1"/>
  <c r="AG35" i="1"/>
  <c r="AF22" i="1"/>
  <c r="AG22" i="1"/>
  <c r="AF182" i="1"/>
  <c r="AG182" i="1"/>
  <c r="AG183" i="1"/>
  <c r="AF183" i="1"/>
  <c r="B631" i="1"/>
  <c r="C631" i="1"/>
  <c r="G631" i="1"/>
  <c r="M631" i="1"/>
  <c r="Z631" i="1"/>
  <c r="AA631" i="1"/>
  <c r="AB631" i="1"/>
  <c r="AC631" i="1"/>
  <c r="AG184" i="1"/>
  <c r="AF184" i="1"/>
  <c r="AG390" i="1"/>
  <c r="AF390" i="1"/>
  <c r="AG630" i="1"/>
  <c r="B624" i="1"/>
  <c r="C624" i="1"/>
  <c r="E624" i="1"/>
  <c r="F624" i="1"/>
  <c r="G624" i="1"/>
  <c r="H624" i="1"/>
  <c r="J624" i="1"/>
  <c r="K624" i="1"/>
  <c r="M624" i="1"/>
  <c r="Z623" i="1"/>
  <c r="AA623" i="1"/>
  <c r="AB623" i="1"/>
  <c r="AC623" i="1"/>
  <c r="I623" i="1"/>
  <c r="I634" i="1" s="1"/>
  <c r="K623" i="1"/>
  <c r="K634" i="1" s="1"/>
  <c r="N623" i="1"/>
  <c r="E614" i="1"/>
  <c r="D614" i="1"/>
  <c r="B614" i="1"/>
  <c r="B606" i="1"/>
  <c r="C606" i="1"/>
  <c r="D606" i="1"/>
  <c r="E606" i="1"/>
  <c r="F606" i="1"/>
  <c r="G606" i="1"/>
  <c r="H606" i="1"/>
  <c r="I606" i="1"/>
  <c r="J606" i="1"/>
  <c r="K606" i="1"/>
  <c r="E603" i="1"/>
  <c r="C603" i="1"/>
  <c r="B603" i="1"/>
  <c r="Z601" i="1"/>
  <c r="AA601" i="1"/>
  <c r="AB601" i="1"/>
  <c r="AC601" i="1"/>
  <c r="L593" i="1"/>
  <c r="AC592" i="1"/>
  <c r="AC593" i="1" s="1"/>
  <c r="Z592" i="1"/>
  <c r="Z593" i="1" s="1"/>
  <c r="AA592" i="1"/>
  <c r="AA593" i="1" s="1"/>
  <c r="AB592" i="1"/>
  <c r="AB593" i="1" s="1"/>
  <c r="C592" i="1"/>
  <c r="C593" i="1" s="1"/>
  <c r="F592" i="1"/>
  <c r="F593" i="1" s="1"/>
  <c r="G592" i="1"/>
  <c r="G593" i="1" s="1"/>
  <c r="G594" i="1" s="1"/>
  <c r="H592" i="1"/>
  <c r="H593" i="1" s="1"/>
  <c r="H594" i="1" s="1"/>
  <c r="I593" i="1"/>
  <c r="I594" i="1" s="1"/>
  <c r="J592" i="1"/>
  <c r="J593" i="1" s="1"/>
  <c r="J594" i="1" s="1"/>
  <c r="M592" i="1"/>
  <c r="M593" i="1" s="1"/>
  <c r="C589" i="1"/>
  <c r="F589" i="1"/>
  <c r="G589" i="1"/>
  <c r="H589" i="1"/>
  <c r="J589" i="1"/>
  <c r="B584" i="1"/>
  <c r="I584" i="1"/>
  <c r="M584" i="1"/>
  <c r="K580" i="1"/>
  <c r="Z570" i="1"/>
  <c r="AA570" i="1"/>
  <c r="AB570" i="1"/>
  <c r="AC570" i="1"/>
  <c r="Z572" i="1"/>
  <c r="Z573" i="1" s="1"/>
  <c r="Z574" i="1" s="1"/>
  <c r="Z575" i="1" s="1"/>
  <c r="Z576" i="1" s="1"/>
  <c r="Z577" i="1" s="1"/>
  <c r="Z578" i="1" s="1"/>
  <c r="Z579" i="1" s="1"/>
  <c r="Z580" i="1" s="1"/>
  <c r="Z581" i="1" s="1"/>
  <c r="AA572" i="1"/>
  <c r="AA573" i="1" s="1"/>
  <c r="AA574" i="1" s="1"/>
  <c r="AA575" i="1" s="1"/>
  <c r="AA576" i="1" s="1"/>
  <c r="AA577" i="1" s="1"/>
  <c r="AA578" i="1" s="1"/>
  <c r="AA579" i="1" s="1"/>
  <c r="AA580" i="1" s="1"/>
  <c r="AA581" i="1" s="1"/>
  <c r="AB572" i="1"/>
  <c r="AB573" i="1" s="1"/>
  <c r="AB574" i="1" s="1"/>
  <c r="AB575" i="1" s="1"/>
  <c r="AB576" i="1" s="1"/>
  <c r="AB577" i="1" s="1"/>
  <c r="AB578" i="1" s="1"/>
  <c r="AB579" i="1" s="1"/>
  <c r="AB580" i="1" s="1"/>
  <c r="AB581" i="1" s="1"/>
  <c r="L570" i="1"/>
  <c r="L583" i="1" s="1"/>
  <c r="L600" i="1" s="1"/>
  <c r="L623" i="1" s="1"/>
  <c r="L634" i="1" s="1"/>
  <c r="M570" i="1"/>
  <c r="M583" i="1" s="1"/>
  <c r="N570" i="1"/>
  <c r="K568" i="1"/>
  <c r="B566" i="1"/>
  <c r="B567" i="1" s="1"/>
  <c r="B568" i="1" s="1"/>
  <c r="B569" i="1" s="1"/>
  <c r="C566" i="1"/>
  <c r="C567" i="1" s="1"/>
  <c r="C568" i="1" s="1"/>
  <c r="C569" i="1" s="1"/>
  <c r="D566" i="1"/>
  <c r="D567" i="1" s="1"/>
  <c r="D568" i="1" s="1"/>
  <c r="D569" i="1" s="1"/>
  <c r="E566" i="1"/>
  <c r="E567" i="1" s="1"/>
  <c r="E568" i="1" s="1"/>
  <c r="E569" i="1" s="1"/>
  <c r="F566" i="1"/>
  <c r="F567" i="1" s="1"/>
  <c r="F568" i="1" s="1"/>
  <c r="F569" i="1" s="1"/>
  <c r="F570" i="1" s="1"/>
  <c r="F583" i="1" s="1"/>
  <c r="F600" i="1" s="1"/>
  <c r="F623" i="1" s="1"/>
  <c r="F634" i="1" s="1"/>
  <c r="G566" i="1"/>
  <c r="G567" i="1" s="1"/>
  <c r="G568" i="1" s="1"/>
  <c r="G569" i="1" s="1"/>
  <c r="H566" i="1"/>
  <c r="H567" i="1" s="1"/>
  <c r="H568" i="1" s="1"/>
  <c r="H569" i="1" s="1"/>
  <c r="I566" i="1"/>
  <c r="I568" i="1"/>
  <c r="J566" i="1"/>
  <c r="J567" i="1" s="1"/>
  <c r="J568" i="1" s="1"/>
  <c r="J569" i="1" s="1"/>
  <c r="L566" i="1"/>
  <c r="M566" i="1"/>
  <c r="N36" i="1"/>
  <c r="S50" i="1"/>
  <c r="S51" i="1" s="1"/>
  <c r="S70" i="1"/>
  <c r="S74" i="1" s="1"/>
  <c r="S53" i="1"/>
  <c r="W424" i="1"/>
  <c r="W423" i="1"/>
  <c r="W425" i="1"/>
  <c r="W168" i="1"/>
  <c r="W159" i="1"/>
  <c r="W149" i="1"/>
  <c r="W31" i="1"/>
  <c r="W30" i="1"/>
  <c r="W51" i="1"/>
  <c r="W52" i="1"/>
  <c r="W64" i="1" s="1"/>
  <c r="W50" i="1"/>
  <c r="W160" i="1"/>
  <c r="W427" i="1"/>
  <c r="W19" i="1"/>
  <c r="W37" i="1"/>
  <c r="W426" i="1"/>
  <c r="Z558" i="1"/>
  <c r="AB558" i="1"/>
  <c r="AC558" i="1"/>
  <c r="B558" i="1"/>
  <c r="C558" i="1"/>
  <c r="D558" i="1"/>
  <c r="E558" i="1"/>
  <c r="I460" i="1"/>
  <c r="I392" i="1"/>
  <c r="I184" i="1"/>
  <c r="I180" i="1"/>
  <c r="I177" i="1"/>
  <c r="I176" i="1"/>
  <c r="I175" i="1"/>
  <c r="I174" i="1"/>
  <c r="I173" i="1"/>
  <c r="I172" i="1"/>
  <c r="I171" i="1"/>
  <c r="I214" i="1"/>
  <c r="I215" i="1"/>
  <c r="I216" i="1"/>
  <c r="I217" i="1"/>
  <c r="I218" i="1"/>
  <c r="I219" i="1"/>
  <c r="I220" i="1"/>
  <c r="I221" i="1"/>
  <c r="I504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K203" i="1"/>
  <c r="K204" i="1"/>
  <c r="K205" i="1"/>
  <c r="K206" i="1"/>
  <c r="K207" i="1"/>
  <c r="K208" i="1"/>
  <c r="K209" i="1"/>
  <c r="K210" i="1"/>
  <c r="K211" i="1"/>
  <c r="K212" i="1"/>
  <c r="K213" i="1"/>
  <c r="K345" i="1"/>
  <c r="K346" i="1"/>
  <c r="K453" i="1"/>
  <c r="K589" i="1" s="1"/>
  <c r="K454" i="1"/>
  <c r="K592" i="1" s="1"/>
  <c r="K593" i="1" s="1"/>
  <c r="K594" i="1" s="1"/>
  <c r="I203" i="1"/>
  <c r="I204" i="1"/>
  <c r="I205" i="1"/>
  <c r="I206" i="1"/>
  <c r="I207" i="1"/>
  <c r="I208" i="1"/>
  <c r="I209" i="1"/>
  <c r="I210" i="1"/>
  <c r="I211" i="1"/>
  <c r="I212" i="1"/>
  <c r="AM488" i="1"/>
  <c r="Z524" i="1"/>
  <c r="AB524" i="1"/>
  <c r="AC524" i="1"/>
  <c r="M524" i="1"/>
  <c r="E522" i="1"/>
  <c r="C522" i="1"/>
  <c r="E523" i="1"/>
  <c r="M523" i="1"/>
  <c r="E512" i="1"/>
  <c r="Z505" i="1"/>
  <c r="AB505" i="1"/>
  <c r="L524" i="1"/>
  <c r="E504" i="1"/>
  <c r="H504" i="1"/>
  <c r="J504" i="1"/>
  <c r="M504" i="1"/>
  <c r="B503" i="1"/>
  <c r="C503" i="1"/>
  <c r="D503" i="1"/>
  <c r="E503" i="1"/>
  <c r="AM502" i="1"/>
  <c r="G260" i="1"/>
  <c r="G261" i="1"/>
  <c r="G262" i="1"/>
  <c r="G263" i="1"/>
  <c r="G264" i="1"/>
  <c r="G584" i="1" s="1"/>
  <c r="G265" i="1"/>
  <c r="G266" i="1"/>
  <c r="G267" i="1"/>
  <c r="G268" i="1"/>
  <c r="G269" i="1"/>
  <c r="G270" i="1"/>
  <c r="G271" i="1"/>
  <c r="G272" i="1"/>
  <c r="G274" i="1"/>
  <c r="G275" i="1"/>
  <c r="G276" i="1"/>
  <c r="D466" i="1"/>
  <c r="D467" i="1"/>
  <c r="D468" i="1"/>
  <c r="D470" i="1"/>
  <c r="D275" i="1"/>
  <c r="D276" i="1"/>
  <c r="D357" i="1"/>
  <c r="D457" i="1"/>
  <c r="D458" i="1"/>
  <c r="D459" i="1"/>
  <c r="D478" i="1"/>
  <c r="D215" i="1"/>
  <c r="D216" i="1"/>
  <c r="D217" i="1"/>
  <c r="D218" i="1"/>
  <c r="D219" i="1"/>
  <c r="D220" i="1"/>
  <c r="D221" i="1" s="1"/>
  <c r="Z497" i="1"/>
  <c r="Z496" i="1"/>
  <c r="G494" i="1"/>
  <c r="G495" i="1" s="1"/>
  <c r="H494" i="1"/>
  <c r="H495" i="1" s="1"/>
  <c r="I494" i="1"/>
  <c r="I495" i="1" s="1"/>
  <c r="J494" i="1"/>
  <c r="J495" i="1" s="1"/>
  <c r="K494" i="1"/>
  <c r="K495" i="1" s="1"/>
  <c r="Z493" i="1"/>
  <c r="Z494" i="1" s="1"/>
  <c r="Z495" i="1" s="1"/>
  <c r="AB493" i="1"/>
  <c r="AB494" i="1" s="1"/>
  <c r="AB495" i="1" s="1"/>
  <c r="AC493" i="1"/>
  <c r="AC494" i="1" s="1"/>
  <c r="AC495" i="1" s="1"/>
  <c r="B493" i="1"/>
  <c r="B494" i="1" s="1"/>
  <c r="B495" i="1" s="1"/>
  <c r="B517" i="1" s="1"/>
  <c r="C493" i="1"/>
  <c r="C494" i="1" s="1"/>
  <c r="C495" i="1" s="1"/>
  <c r="C517" i="1" s="1"/>
  <c r="C516" i="1" s="1"/>
  <c r="D493" i="1"/>
  <c r="D494" i="1" s="1"/>
  <c r="D495" i="1" s="1"/>
  <c r="E493" i="1"/>
  <c r="E494" i="1" s="1"/>
  <c r="E495" i="1" s="1"/>
  <c r="F493" i="1"/>
  <c r="F494" i="1" s="1"/>
  <c r="F495" i="1" s="1"/>
  <c r="AM188" i="1"/>
  <c r="AM187" i="1"/>
  <c r="F487" i="1"/>
  <c r="G487" i="1"/>
  <c r="H487" i="1"/>
  <c r="J487" i="1"/>
  <c r="K487" i="1"/>
  <c r="L487" i="1"/>
  <c r="M487" i="1"/>
  <c r="E482" i="1"/>
  <c r="N473" i="1"/>
  <c r="N474" i="1"/>
  <c r="S474" i="1"/>
  <c r="U474" i="1"/>
  <c r="V474" i="1"/>
  <c r="W474" i="1"/>
  <c r="N476" i="1"/>
  <c r="S476" i="1"/>
  <c r="U476" i="1"/>
  <c r="V476" i="1"/>
  <c r="W476" i="1"/>
  <c r="N477" i="1"/>
  <c r="N478" i="1"/>
  <c r="N479" i="1"/>
  <c r="N480" i="1"/>
  <c r="N481" i="1"/>
  <c r="E484" i="1"/>
  <c r="D484" i="1"/>
  <c r="D483" i="1"/>
  <c r="E483" i="1"/>
  <c r="D482" i="1"/>
  <c r="Z482" i="1"/>
  <c r="AB482" i="1"/>
  <c r="AC482" i="1"/>
  <c r="B460" i="1"/>
  <c r="B459" i="1"/>
  <c r="C459" i="1"/>
  <c r="B458" i="1"/>
  <c r="C458" i="1"/>
  <c r="B457" i="1"/>
  <c r="C457" i="1"/>
  <c r="E454" i="1"/>
  <c r="E592" i="1" s="1"/>
  <c r="E593" i="1" s="1"/>
  <c r="E594" i="1" s="1"/>
  <c r="E453" i="1"/>
  <c r="E460" i="1"/>
  <c r="E264" i="1"/>
  <c r="E265" i="1" s="1"/>
  <c r="E459" i="1"/>
  <c r="E458" i="1"/>
  <c r="E457" i="1"/>
  <c r="F475" i="1"/>
  <c r="G475" i="1"/>
  <c r="H475" i="1"/>
  <c r="I475" i="1"/>
  <c r="J475" i="1"/>
  <c r="K475" i="1"/>
  <c r="M451" i="1"/>
  <c r="Z449" i="1"/>
  <c r="AB449" i="1"/>
  <c r="AC449" i="1"/>
  <c r="E461" i="1"/>
  <c r="E462" i="1"/>
  <c r="E463" i="1"/>
  <c r="E464" i="1"/>
  <c r="E465" i="1"/>
  <c r="E466" i="1"/>
  <c r="E467" i="1"/>
  <c r="E468" i="1"/>
  <c r="E469" i="1"/>
  <c r="E470" i="1"/>
  <c r="E471" i="1"/>
  <c r="E473" i="1"/>
  <c r="E475" i="1" s="1"/>
  <c r="Z468" i="1"/>
  <c r="Z470" i="1"/>
  <c r="Z472" i="1"/>
  <c r="Z455" i="1"/>
  <c r="Z456" i="1"/>
  <c r="Z458" i="1"/>
  <c r="Z459" i="1"/>
  <c r="Z460" i="1"/>
  <c r="Z461" i="1"/>
  <c r="Z462" i="1"/>
  <c r="Z464" i="1"/>
  <c r="Z465" i="1"/>
  <c r="Z466" i="1"/>
  <c r="Z467" i="1"/>
  <c r="B471" i="1"/>
  <c r="C471" i="1"/>
  <c r="B470" i="1"/>
  <c r="C470" i="1"/>
  <c r="B469" i="1"/>
  <c r="C469" i="1"/>
  <c r="B468" i="1"/>
  <c r="C468" i="1"/>
  <c r="B467" i="1"/>
  <c r="C467" i="1"/>
  <c r="B466" i="1"/>
  <c r="C466" i="1"/>
  <c r="B465" i="1"/>
  <c r="C465" i="1"/>
  <c r="B464" i="1"/>
  <c r="C464" i="1"/>
  <c r="B463" i="1"/>
  <c r="C463" i="1"/>
  <c r="B462" i="1"/>
  <c r="C462" i="1"/>
  <c r="B461" i="1"/>
  <c r="C461" i="1"/>
  <c r="B456" i="1"/>
  <c r="C456" i="1"/>
  <c r="B455" i="1"/>
  <c r="C455" i="1"/>
  <c r="E213" i="1"/>
  <c r="E212" i="1"/>
  <c r="E211" i="1"/>
  <c r="E210" i="1"/>
  <c r="E209" i="1"/>
  <c r="E208" i="1"/>
  <c r="E207" i="1"/>
  <c r="E206" i="1"/>
  <c r="E205" i="1"/>
  <c r="E204" i="1"/>
  <c r="E201" i="1"/>
  <c r="E452" i="1" s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F85" i="1"/>
  <c r="G85" i="1"/>
  <c r="E184" i="1"/>
  <c r="E183" i="1"/>
  <c r="E631" i="1" s="1"/>
  <c r="E182" i="1"/>
  <c r="E181" i="1"/>
  <c r="E180" i="1"/>
  <c r="F456" i="1"/>
  <c r="F457" i="1" s="1"/>
  <c r="F458" i="1" s="1"/>
  <c r="F459" i="1" s="1"/>
  <c r="G456" i="1"/>
  <c r="G457" i="1" s="1"/>
  <c r="G458" i="1" s="1"/>
  <c r="G459" i="1" s="1"/>
  <c r="G460" i="1" s="1"/>
  <c r="H456" i="1"/>
  <c r="H457" i="1" s="1"/>
  <c r="H458" i="1" s="1"/>
  <c r="H459" i="1" s="1"/>
  <c r="H460" i="1" s="1"/>
  <c r="I456" i="1"/>
  <c r="I457" i="1" s="1"/>
  <c r="I459" i="1"/>
  <c r="J456" i="1"/>
  <c r="J457" i="1" s="1"/>
  <c r="J458" i="1" s="1"/>
  <c r="J459" i="1" s="1"/>
  <c r="J460" i="1" s="1"/>
  <c r="K456" i="1"/>
  <c r="K457" i="1" s="1"/>
  <c r="K459" i="1"/>
  <c r="K460" i="1" s="1"/>
  <c r="L457" i="1"/>
  <c r="L458" i="1" s="1"/>
  <c r="L459" i="1" s="1"/>
  <c r="O454" i="1"/>
  <c r="Z454" i="1"/>
  <c r="AD204" i="1"/>
  <c r="L450" i="1"/>
  <c r="G185" i="1"/>
  <c r="C444" i="1"/>
  <c r="AM442" i="1"/>
  <c r="B73" i="1"/>
  <c r="B152" i="1" s="1"/>
  <c r="B153" i="1" s="1"/>
  <c r="B154" i="1" s="1"/>
  <c r="B155" i="1" s="1"/>
  <c r="B74" i="1"/>
  <c r="B418" i="1" s="1"/>
  <c r="C64" i="1"/>
  <c r="C143" i="1" s="1"/>
  <c r="C65" i="1"/>
  <c r="C66" i="1"/>
  <c r="C55" i="1"/>
  <c r="C56" i="1"/>
  <c r="C386" i="1" s="1"/>
  <c r="C57" i="1"/>
  <c r="C387" i="1" s="1"/>
  <c r="C46" i="1"/>
  <c r="C47" i="1"/>
  <c r="C48" i="1"/>
  <c r="C39" i="1"/>
  <c r="C40" i="1"/>
  <c r="C41" i="1"/>
  <c r="C31" i="1"/>
  <c r="C32" i="1"/>
  <c r="C33" i="1"/>
  <c r="C23" i="1"/>
  <c r="C24" i="1"/>
  <c r="C25" i="1"/>
  <c r="C16" i="1"/>
  <c r="C38" i="1" s="1"/>
  <c r="C17" i="1"/>
  <c r="C30" i="1" s="1"/>
  <c r="C18" i="1"/>
  <c r="C73" i="1" s="1"/>
  <c r="C152" i="1" s="1"/>
  <c r="C166" i="1" s="1"/>
  <c r="C12" i="1"/>
  <c r="C67" i="1" s="1"/>
  <c r="D17" i="1"/>
  <c r="D63" i="1" s="1"/>
  <c r="B225" i="1"/>
  <c r="C225" i="1"/>
  <c r="E225" i="1"/>
  <c r="B224" i="1"/>
  <c r="C224" i="1"/>
  <c r="B223" i="1"/>
  <c r="C223" i="1"/>
  <c r="B222" i="1"/>
  <c r="C222" i="1"/>
  <c r="D223" i="1"/>
  <c r="E224" i="1"/>
  <c r="E222" i="1" s="1"/>
  <c r="E223" i="1" s="1"/>
  <c r="AC393" i="1"/>
  <c r="I393" i="1"/>
  <c r="Z368" i="1"/>
  <c r="Z390" i="1" s="1"/>
  <c r="I380" i="1"/>
  <c r="I379" i="1"/>
  <c r="I383" i="1" s="1"/>
  <c r="J376" i="1"/>
  <c r="K376" i="1"/>
  <c r="K375" i="1"/>
  <c r="K378" i="1" s="1"/>
  <c r="F375" i="1"/>
  <c r="G375" i="1"/>
  <c r="H375" i="1"/>
  <c r="I375" i="1"/>
  <c r="J375" i="1"/>
  <c r="G376" i="1"/>
  <c r="H376" i="1"/>
  <c r="I376" i="1"/>
  <c r="Z374" i="1"/>
  <c r="Z373" i="1"/>
  <c r="AM282" i="1"/>
  <c r="I370" i="1"/>
  <c r="I369" i="1"/>
  <c r="AC369" i="1"/>
  <c r="K368" i="1"/>
  <c r="G368" i="1"/>
  <c r="AC366" i="1"/>
  <c r="AC367" i="1" s="1"/>
  <c r="AC371" i="1" s="1"/>
  <c r="AC365" i="1"/>
  <c r="AB373" i="1"/>
  <c r="AB375" i="1" s="1"/>
  <c r="AB378" i="1" s="1"/>
  <c r="AB381" i="1" s="1"/>
  <c r="AB384" i="1" s="1"/>
  <c r="AB386" i="1" s="1"/>
  <c r="AB389" i="1" s="1"/>
  <c r="AB392" i="1" s="1"/>
  <c r="AB394" i="1" s="1"/>
  <c r="AC364" i="1"/>
  <c r="AB364" i="1"/>
  <c r="AB368" i="1" s="1"/>
  <c r="AB372" i="1" s="1"/>
  <c r="AB380" i="1" s="1"/>
  <c r="AB383" i="1" s="1"/>
  <c r="AB391" i="1" s="1"/>
  <c r="AB410" i="1" s="1"/>
  <c r="AD363" i="1"/>
  <c r="AB363" i="1"/>
  <c r="AB367" i="1" s="1"/>
  <c r="AB371" i="1" s="1"/>
  <c r="AB362" i="1"/>
  <c r="AB366" i="1" s="1"/>
  <c r="G362" i="1"/>
  <c r="H362" i="1"/>
  <c r="J362" i="1"/>
  <c r="AB361" i="1"/>
  <c r="G361" i="1"/>
  <c r="H361" i="1"/>
  <c r="I361" i="1"/>
  <c r="J361" i="1"/>
  <c r="AB360" i="1"/>
  <c r="I360" i="1"/>
  <c r="AB359" i="1"/>
  <c r="K358" i="1"/>
  <c r="K360" i="1" s="1"/>
  <c r="K357" i="1"/>
  <c r="K361" i="1" s="1"/>
  <c r="B355" i="1"/>
  <c r="AI355" i="1" s="1"/>
  <c r="C355" i="1"/>
  <c r="K351" i="1"/>
  <c r="K353" i="1" s="1"/>
  <c r="I351" i="1"/>
  <c r="Z341" i="1"/>
  <c r="Z340" i="1"/>
  <c r="F340" i="1"/>
  <c r="Z339" i="1"/>
  <c r="Z338" i="1"/>
  <c r="Z337" i="1"/>
  <c r="Z336" i="1"/>
  <c r="F336" i="1"/>
  <c r="Z335" i="1"/>
  <c r="F335" i="1"/>
  <c r="Z334" i="1"/>
  <c r="G334" i="1"/>
  <c r="G335" i="1" s="1"/>
  <c r="G337" i="1" s="1"/>
  <c r="G339" i="1" s="1"/>
  <c r="H334" i="1"/>
  <c r="I334" i="1"/>
  <c r="J334" i="1"/>
  <c r="J336" i="1" s="1"/>
  <c r="J338" i="1" s="1"/>
  <c r="J340" i="1" s="1"/>
  <c r="J341" i="1" s="1"/>
  <c r="J342" i="1" s="1"/>
  <c r="J343" i="1" s="1"/>
  <c r="K334" i="1"/>
  <c r="K336" i="1" s="1"/>
  <c r="K338" i="1" s="1"/>
  <c r="K340" i="1" s="1"/>
  <c r="K341" i="1" s="1"/>
  <c r="K342" i="1" s="1"/>
  <c r="K343" i="1" s="1"/>
  <c r="L336" i="1"/>
  <c r="F331" i="1"/>
  <c r="F332" i="1" s="1"/>
  <c r="F333" i="1" s="1"/>
  <c r="G331" i="1"/>
  <c r="G332" i="1" s="1"/>
  <c r="G333" i="1" s="1"/>
  <c r="H331" i="1"/>
  <c r="H332" i="1" s="1"/>
  <c r="H333" i="1" s="1"/>
  <c r="I331" i="1"/>
  <c r="I332" i="1" s="1"/>
  <c r="I333" i="1" s="1"/>
  <c r="J331" i="1"/>
  <c r="J332" i="1" s="1"/>
  <c r="J333" i="1" s="1"/>
  <c r="K331" i="1"/>
  <c r="AC328" i="1"/>
  <c r="AC327" i="1"/>
  <c r="AC326" i="1"/>
  <c r="AC325" i="1"/>
  <c r="AC324" i="1"/>
  <c r="AC323" i="1"/>
  <c r="AC322" i="1"/>
  <c r="AC310" i="1"/>
  <c r="AC312" i="1" s="1"/>
  <c r="AC314" i="1" s="1"/>
  <c r="AD310" i="1"/>
  <c r="AC309" i="1"/>
  <c r="AB309" i="1"/>
  <c r="AB311" i="1" s="1"/>
  <c r="AB317" i="1" s="1"/>
  <c r="AB319" i="1" s="1"/>
  <c r="AB321" i="1" s="1"/>
  <c r="AB323" i="1" s="1"/>
  <c r="AB325" i="1" s="1"/>
  <c r="AB327" i="1" s="1"/>
  <c r="AB329" i="1" s="1"/>
  <c r="AB331" i="1" s="1"/>
  <c r="AB333" i="1" s="1"/>
  <c r="AB335" i="1" s="1"/>
  <c r="AB337" i="1" s="1"/>
  <c r="AB339" i="1" s="1"/>
  <c r="AB340" i="1" s="1"/>
  <c r="AB342" i="1" s="1"/>
  <c r="AB344" i="1" s="1"/>
  <c r="AB346" i="1" s="1"/>
  <c r="AB348" i="1" s="1"/>
  <c r="AB308" i="1"/>
  <c r="AB310" i="1" s="1"/>
  <c r="AB316" i="1" s="1"/>
  <c r="AB318" i="1" s="1"/>
  <c r="AB320" i="1" s="1"/>
  <c r="AB322" i="1" s="1"/>
  <c r="AB324" i="1" s="1"/>
  <c r="AB326" i="1" s="1"/>
  <c r="AB328" i="1" s="1"/>
  <c r="AB330" i="1" s="1"/>
  <c r="AB332" i="1" s="1"/>
  <c r="AB334" i="1" s="1"/>
  <c r="AB336" i="1" s="1"/>
  <c r="AB338" i="1" s="1"/>
  <c r="AB345" i="1" s="1"/>
  <c r="AB349" i="1" s="1"/>
  <c r="AB307" i="1"/>
  <c r="AB306" i="1"/>
  <c r="AC306" i="1"/>
  <c r="AB305" i="1"/>
  <c r="AC305" i="1"/>
  <c r="AC304" i="1"/>
  <c r="AB304" i="1"/>
  <c r="B304" i="1"/>
  <c r="AI304" i="1" s="1"/>
  <c r="C304" i="1"/>
  <c r="D304" i="1"/>
  <c r="E304" i="1"/>
  <c r="E487" i="1" s="1"/>
  <c r="K298" i="1"/>
  <c r="K297" i="1"/>
  <c r="I296" i="1"/>
  <c r="K296" i="1"/>
  <c r="I295" i="1"/>
  <c r="K295" i="1"/>
  <c r="I294" i="1"/>
  <c r="K294" i="1"/>
  <c r="I293" i="1"/>
  <c r="K293" i="1"/>
  <c r="I292" i="1"/>
  <c r="K292" i="1"/>
  <c r="K291" i="1"/>
  <c r="I291" i="1"/>
  <c r="AC289" i="1"/>
  <c r="I289" i="1"/>
  <c r="G289" i="1"/>
  <c r="I288" i="1"/>
  <c r="G287" i="1"/>
  <c r="G288" i="1"/>
  <c r="I287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41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504" i="1" s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41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7" i="1"/>
  <c r="G228" i="1"/>
  <c r="G229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B165" i="1"/>
  <c r="B454" i="1"/>
  <c r="B239" i="1"/>
  <c r="B240" i="1"/>
  <c r="B504" i="1" s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AM333" i="1"/>
  <c r="D46" i="1"/>
  <c r="D55" i="1"/>
  <c r="D64" i="1"/>
  <c r="D131" i="1" s="1"/>
  <c r="D47" i="1"/>
  <c r="D56" i="1"/>
  <c r="D386" i="1" s="1"/>
  <c r="D32" i="1"/>
  <c r="D65" i="1"/>
  <c r="D132" i="1" s="1"/>
  <c r="D40" i="1"/>
  <c r="D24" i="1"/>
  <c r="D16" i="1"/>
  <c r="D38" i="1" s="1"/>
  <c r="D23" i="1"/>
  <c r="D39" i="1"/>
  <c r="D31" i="1"/>
  <c r="D25" i="1"/>
  <c r="D41" i="1"/>
  <c r="D18" i="1"/>
  <c r="D73" i="1" s="1"/>
  <c r="D152" i="1" s="1"/>
  <c r="D166" i="1" s="1"/>
  <c r="D33" i="1"/>
  <c r="D66" i="1"/>
  <c r="D139" i="1" s="1"/>
  <c r="D48" i="1"/>
  <c r="D57" i="1"/>
  <c r="D387" i="1" s="1"/>
  <c r="D58" i="1"/>
  <c r="D19" i="1"/>
  <c r="D74" i="1" s="1"/>
  <c r="D42" i="1"/>
  <c r="D13" i="1"/>
  <c r="D26" i="1" s="1"/>
  <c r="D49" i="1"/>
  <c r="D34" i="1"/>
  <c r="D67" i="1"/>
  <c r="D140" i="1" s="1"/>
  <c r="AM319" i="1"/>
  <c r="AM293" i="1"/>
  <c r="AM294" i="1"/>
  <c r="M450" i="1"/>
  <c r="AM296" i="1"/>
  <c r="AM295" i="1"/>
  <c r="E513" i="1" l="1"/>
  <c r="E514" i="1"/>
  <c r="E515" i="1"/>
  <c r="C269" i="1"/>
  <c r="C273" i="1"/>
  <c r="D271" i="1"/>
  <c r="D273" i="1"/>
  <c r="AG627" i="1"/>
  <c r="D465" i="1"/>
  <c r="D471" i="1"/>
  <c r="D512" i="1" s="1"/>
  <c r="L588" i="1"/>
  <c r="D180" i="1"/>
  <c r="D460" i="1"/>
  <c r="D183" i="1"/>
  <c r="D182" i="1"/>
  <c r="D184" i="1"/>
  <c r="J335" i="1"/>
  <c r="J337" i="1" s="1"/>
  <c r="J339" i="1" s="1"/>
  <c r="AF625" i="1"/>
  <c r="B430" i="1"/>
  <c r="W157" i="1"/>
  <c r="AB313" i="1"/>
  <c r="AB315" i="1" s="1"/>
  <c r="C131" i="1"/>
  <c r="D487" i="1"/>
  <c r="AJ304" i="1"/>
  <c r="D133" i="1"/>
  <c r="D29" i="1"/>
  <c r="C264" i="1"/>
  <c r="C584" i="1" s="1"/>
  <c r="C265" i="1"/>
  <c r="C42" i="1"/>
  <c r="D269" i="1"/>
  <c r="C34" i="1"/>
  <c r="D153" i="1"/>
  <c r="D167" i="1" s="1"/>
  <c r="C137" i="1"/>
  <c r="C130" i="1"/>
  <c r="C275" i="1"/>
  <c r="D72" i="1"/>
  <c r="D151" i="1" s="1"/>
  <c r="C53" i="1"/>
  <c r="C276" i="1"/>
  <c r="C274" i="1"/>
  <c r="C63" i="1"/>
  <c r="C270" i="1"/>
  <c r="E524" i="1"/>
  <c r="G336" i="1"/>
  <c r="G338" i="1" s="1"/>
  <c r="G340" i="1" s="1"/>
  <c r="G341" i="1" s="1"/>
  <c r="G342" i="1" s="1"/>
  <c r="G343" i="1" s="1"/>
  <c r="C19" i="1"/>
  <c r="C74" i="1" s="1"/>
  <c r="C259" i="1" s="1"/>
  <c r="C58" i="1"/>
  <c r="C388" i="1" s="1"/>
  <c r="AB312" i="1"/>
  <c r="AB314" i="1" s="1"/>
  <c r="I384" i="1"/>
  <c r="K335" i="1"/>
  <c r="K337" i="1" s="1"/>
  <c r="K339" i="1" s="1"/>
  <c r="D161" i="1"/>
  <c r="C49" i="1"/>
  <c r="C13" i="1"/>
  <c r="C68" i="1" s="1"/>
  <c r="C141" i="1" s="1"/>
  <c r="AB450" i="1"/>
  <c r="AB451" i="1"/>
  <c r="B162" i="1"/>
  <c r="D14" i="1"/>
  <c r="D27" i="1" s="1"/>
  <c r="I382" i="1"/>
  <c r="B167" i="1"/>
  <c r="D137" i="1"/>
  <c r="D146" i="1"/>
  <c r="B161" i="1"/>
  <c r="D134" i="1"/>
  <c r="D130" i="1"/>
  <c r="C132" i="1"/>
  <c r="C146" i="1"/>
  <c r="C140" i="1"/>
  <c r="C134" i="1"/>
  <c r="B169" i="1"/>
  <c r="B156" i="1"/>
  <c r="B157" i="1" s="1"/>
  <c r="B158" i="1" s="1"/>
  <c r="B159" i="1" s="1"/>
  <c r="B160" i="1" s="1"/>
  <c r="C524" i="1"/>
  <c r="AB402" i="1"/>
  <c r="F588" i="1"/>
  <c r="K362" i="1"/>
  <c r="D513" i="1"/>
  <c r="AB403" i="1"/>
  <c r="E584" i="1"/>
  <c r="B166" i="1"/>
  <c r="C144" i="1"/>
  <c r="D570" i="1"/>
  <c r="D583" i="1" s="1"/>
  <c r="D588" i="1" s="1"/>
  <c r="H335" i="1"/>
  <c r="H337" i="1" s="1"/>
  <c r="H339" i="1" s="1"/>
  <c r="H336" i="1"/>
  <c r="H338" i="1" s="1"/>
  <c r="H340" i="1" s="1"/>
  <c r="H341" i="1" s="1"/>
  <c r="H342" i="1" s="1"/>
  <c r="H343" i="1" s="1"/>
  <c r="C139" i="1"/>
  <c r="C133" i="1"/>
  <c r="C145" i="1"/>
  <c r="Z450" i="1"/>
  <c r="Z451" i="1"/>
  <c r="E267" i="1"/>
  <c r="E266" i="1"/>
  <c r="B168" i="1"/>
  <c r="B163" i="1"/>
  <c r="D144" i="1"/>
  <c r="D264" i="1"/>
  <c r="D584" i="1" s="1"/>
  <c r="D265" i="1"/>
  <c r="D266" i="1"/>
  <c r="D270" i="1"/>
  <c r="D274" i="1"/>
  <c r="D267" i="1"/>
  <c r="D272" i="1"/>
  <c r="AB412" i="1"/>
  <c r="AB416" i="1"/>
  <c r="AB400" i="1"/>
  <c r="B592" i="1"/>
  <c r="B593" i="1" s="1"/>
  <c r="B453" i="1"/>
  <c r="B589" i="1" s="1"/>
  <c r="B419" i="1"/>
  <c r="G570" i="1"/>
  <c r="G583" i="1" s="1"/>
  <c r="C263" i="1"/>
  <c r="C268" i="1"/>
  <c r="C272" i="1"/>
  <c r="C271" i="1"/>
  <c r="C266" i="1"/>
  <c r="E269" i="1"/>
  <c r="E270" i="1" s="1"/>
  <c r="C267" i="1"/>
  <c r="D53" i="1"/>
  <c r="D62" i="1"/>
  <c r="B164" i="1"/>
  <c r="E268" i="1"/>
  <c r="D145" i="1"/>
  <c r="D268" i="1"/>
  <c r="D71" i="1"/>
  <c r="D150" i="1" s="1"/>
  <c r="D20" i="1"/>
  <c r="D68" i="1"/>
  <c r="D135" i="1" s="1"/>
  <c r="D50" i="1"/>
  <c r="D59" i="1"/>
  <c r="D43" i="1"/>
  <c r="D35" i="1"/>
  <c r="K379" i="1"/>
  <c r="K380" i="1"/>
  <c r="D524" i="1"/>
  <c r="H570" i="1"/>
  <c r="H583" i="1" s="1"/>
  <c r="AC373" i="1"/>
  <c r="C161" i="1"/>
  <c r="C153" i="1"/>
  <c r="AB413" i="1"/>
  <c r="AB415" i="1"/>
  <c r="AB406" i="1"/>
  <c r="AB409" i="1"/>
  <c r="AB411" i="1"/>
  <c r="AB414" i="1"/>
  <c r="AB407" i="1"/>
  <c r="AB399" i="1"/>
  <c r="AB405" i="1"/>
  <c r="AB408" i="1"/>
  <c r="AB398" i="1"/>
  <c r="AB404" i="1"/>
  <c r="AB397" i="1"/>
  <c r="AB401" i="1"/>
  <c r="AB417" i="1"/>
  <c r="E570" i="1"/>
  <c r="E583" i="1" s="1"/>
  <c r="AB374" i="1"/>
  <c r="AB376" i="1" s="1"/>
  <c r="AB379" i="1" s="1"/>
  <c r="AB382" i="1" s="1"/>
  <c r="AB385" i="1" s="1"/>
  <c r="AB387" i="1" s="1"/>
  <c r="AB390" i="1" s="1"/>
  <c r="AB393" i="1" s="1"/>
  <c r="AB395" i="1" s="1"/>
  <c r="D54" i="1"/>
  <c r="D30" i="1"/>
  <c r="B570" i="1"/>
  <c r="B583" i="1" s="1"/>
  <c r="AC372" i="1"/>
  <c r="AC450" i="1"/>
  <c r="AC451" i="1"/>
  <c r="C570" i="1"/>
  <c r="C583" i="1" s="1"/>
  <c r="D143" i="1"/>
  <c r="I336" i="1"/>
  <c r="I338" i="1" s="1"/>
  <c r="I340" i="1" s="1"/>
  <c r="I341" i="1" s="1"/>
  <c r="I342" i="1" s="1"/>
  <c r="I343" i="1" s="1"/>
  <c r="I335" i="1"/>
  <c r="I337" i="1" s="1"/>
  <c r="I339" i="1" s="1"/>
  <c r="C72" i="1"/>
  <c r="C151" i="1" s="1"/>
  <c r="C54" i="1"/>
  <c r="J570" i="1"/>
  <c r="J583" i="1" s="1"/>
  <c r="Z391" i="1"/>
  <c r="Z392" i="1"/>
  <c r="Z388" i="1"/>
  <c r="Z389" i="1"/>
  <c r="C29" i="1"/>
  <c r="C62" i="1"/>
  <c r="C392" i="1" s="1"/>
  <c r="C71" i="1"/>
  <c r="C150" i="1" s="1"/>
  <c r="M588" i="1"/>
  <c r="M600" i="1"/>
  <c r="M623" i="1" s="1"/>
  <c r="D514" i="1" l="1"/>
  <c r="B438" i="1"/>
  <c r="B432" i="1"/>
  <c r="B436" i="1"/>
  <c r="B426" i="1"/>
  <c r="B439" i="1"/>
  <c r="B482" i="1" s="1"/>
  <c r="B433" i="1"/>
  <c r="B429" i="1"/>
  <c r="B425" i="1"/>
  <c r="B440" i="1"/>
  <c r="B483" i="1" s="1"/>
  <c r="B434" i="1"/>
  <c r="B428" i="1"/>
  <c r="B424" i="1"/>
  <c r="B437" i="1"/>
  <c r="B447" i="1" s="1"/>
  <c r="B431" i="1"/>
  <c r="B435" i="1"/>
  <c r="B473" i="1" s="1"/>
  <c r="B475" i="1" s="1"/>
  <c r="B427" i="1"/>
  <c r="B423" i="1"/>
  <c r="E272" i="1"/>
  <c r="E273" i="1"/>
  <c r="D510" i="1"/>
  <c r="D511" i="1"/>
  <c r="D515" i="1"/>
  <c r="D630" i="1"/>
  <c r="D631" i="1"/>
  <c r="D392" i="1"/>
  <c r="D600" i="1"/>
  <c r="D623" i="1" s="1"/>
  <c r="D634" i="1" s="1"/>
  <c r="C260" i="1"/>
  <c r="E276" i="1"/>
  <c r="D162" i="1"/>
  <c r="C59" i="1"/>
  <c r="C389" i="1" s="1"/>
  <c r="C147" i="1"/>
  <c r="D15" i="1"/>
  <c r="D45" i="1" s="1"/>
  <c r="C35" i="1"/>
  <c r="D154" i="1"/>
  <c r="C43" i="1"/>
  <c r="C20" i="1"/>
  <c r="C26" i="1"/>
  <c r="C258" i="1"/>
  <c r="C14" i="1"/>
  <c r="C15" i="1" s="1"/>
  <c r="C262" i="1"/>
  <c r="C135" i="1"/>
  <c r="C418" i="1"/>
  <c r="D60" i="1"/>
  <c r="D36" i="1"/>
  <c r="C50" i="1"/>
  <c r="E274" i="1"/>
  <c r="D44" i="1"/>
  <c r="D69" i="1"/>
  <c r="D142" i="1" s="1"/>
  <c r="D51" i="1"/>
  <c r="D21" i="1"/>
  <c r="E137" i="1"/>
  <c r="E131" i="1"/>
  <c r="E143" i="1"/>
  <c r="E130" i="1"/>
  <c r="G588" i="1"/>
  <c r="G600" i="1"/>
  <c r="G623" i="1" s="1"/>
  <c r="G634" i="1" s="1"/>
  <c r="D147" i="1"/>
  <c r="E275" i="1"/>
  <c r="D141" i="1"/>
  <c r="E150" i="1"/>
  <c r="B524" i="1"/>
  <c r="H588" i="1"/>
  <c r="H600" i="1"/>
  <c r="H623" i="1" s="1"/>
  <c r="H634" i="1" s="1"/>
  <c r="E271" i="1"/>
  <c r="B588" i="1"/>
  <c r="B600" i="1"/>
  <c r="B623" i="1" s="1"/>
  <c r="B634" i="1" s="1"/>
  <c r="C588" i="1"/>
  <c r="C600" i="1"/>
  <c r="C623" i="1" s="1"/>
  <c r="C634" i="1" s="1"/>
  <c r="C162" i="1"/>
  <c r="C154" i="1"/>
  <c r="C167" i="1"/>
  <c r="J600" i="1"/>
  <c r="J623" i="1" s="1"/>
  <c r="J634" i="1" s="1"/>
  <c r="J588" i="1"/>
  <c r="E588" i="1"/>
  <c r="E600" i="1"/>
  <c r="E623" i="1" s="1"/>
  <c r="E634" i="1" s="1"/>
  <c r="D136" i="1" l="1"/>
  <c r="D148" i="1"/>
  <c r="C434" i="1"/>
  <c r="C425" i="1"/>
  <c r="C437" i="1"/>
  <c r="C447" i="1" s="1"/>
  <c r="D22" i="1"/>
  <c r="D70" i="1"/>
  <c r="D149" i="1" s="1"/>
  <c r="C51" i="1"/>
  <c r="C27" i="1"/>
  <c r="C60" i="1"/>
  <c r="C390" i="1" s="1"/>
  <c r="D52" i="1"/>
  <c r="D28" i="1"/>
  <c r="C44" i="1"/>
  <c r="D37" i="1"/>
  <c r="D61" i="1"/>
  <c r="D155" i="1"/>
  <c r="D168" i="1"/>
  <c r="D163" i="1"/>
  <c r="C21" i="1"/>
  <c r="C69" i="1"/>
  <c r="C142" i="1" s="1"/>
  <c r="C36" i="1"/>
  <c r="C426" i="1"/>
  <c r="C427" i="1"/>
  <c r="C431" i="1"/>
  <c r="C433" i="1"/>
  <c r="C432" i="1"/>
  <c r="C423" i="1"/>
  <c r="C422" i="1"/>
  <c r="C438" i="1"/>
  <c r="C435" i="1"/>
  <c r="C473" i="1" s="1"/>
  <c r="C475" i="1" s="1"/>
  <c r="C428" i="1"/>
  <c r="C436" i="1"/>
  <c r="C439" i="1"/>
  <c r="C482" i="1" s="1"/>
  <c r="C424" i="1"/>
  <c r="C419" i="1"/>
  <c r="C429" i="1"/>
  <c r="C430" i="1" s="1"/>
  <c r="C440" i="1"/>
  <c r="C483" i="1" s="1"/>
  <c r="E444" i="1"/>
  <c r="E447" i="1" s="1"/>
  <c r="E152" i="1"/>
  <c r="E144" i="1"/>
  <c r="E132" i="1"/>
  <c r="E151" i="1"/>
  <c r="C168" i="1"/>
  <c r="C163" i="1"/>
  <c r="C155" i="1"/>
  <c r="B39" i="1"/>
  <c r="B10" i="1"/>
  <c r="B16" i="1"/>
  <c r="B64" i="1"/>
  <c r="B31" i="1"/>
  <c r="B55" i="1"/>
  <c r="B46" i="1"/>
  <c r="B23" i="1"/>
  <c r="C52" i="1"/>
  <c r="C45" i="1"/>
  <c r="C37" i="1"/>
  <c r="C61" i="1"/>
  <c r="C391" i="1" s="1"/>
  <c r="C460" i="1" s="1"/>
  <c r="C22" i="1"/>
  <c r="C28" i="1"/>
  <c r="C70" i="1"/>
  <c r="C149" i="1" s="1"/>
  <c r="C148" i="1" l="1"/>
  <c r="D169" i="1"/>
  <c r="D258" i="1"/>
  <c r="D164" i="1"/>
  <c r="D156" i="1"/>
  <c r="C136" i="1"/>
  <c r="E133" i="1"/>
  <c r="E145" i="1"/>
  <c r="E139" i="1"/>
  <c r="E166" i="1"/>
  <c r="E153" i="1"/>
  <c r="E161" i="1"/>
  <c r="C156" i="1"/>
  <c r="C164" i="1"/>
  <c r="C169" i="1"/>
  <c r="B130" i="1"/>
  <c r="B143" i="1"/>
  <c r="B131" i="1"/>
  <c r="B137" i="1"/>
  <c r="B11" i="1"/>
  <c r="B47" i="1"/>
  <c r="B24" i="1"/>
  <c r="B17" i="1"/>
  <c r="B40" i="1"/>
  <c r="B32" i="1"/>
  <c r="B65" i="1"/>
  <c r="B56" i="1"/>
  <c r="B71" i="1"/>
  <c r="B150" i="1" s="1"/>
  <c r="B29" i="1"/>
  <c r="B62" i="1"/>
  <c r="B38" i="1"/>
  <c r="B53" i="1"/>
  <c r="D157" i="1" l="1"/>
  <c r="D259" i="1"/>
  <c r="D165" i="1"/>
  <c r="E134" i="1"/>
  <c r="E140" i="1"/>
  <c r="E146" i="1"/>
  <c r="E154" i="1"/>
  <c r="E162" i="1"/>
  <c r="E167" i="1"/>
  <c r="B63" i="1"/>
  <c r="B54" i="1"/>
  <c r="B72" i="1"/>
  <c r="B151" i="1" s="1"/>
  <c r="B30" i="1"/>
  <c r="B132" i="1"/>
  <c r="B144" i="1"/>
  <c r="C165" i="1"/>
  <c r="C157" i="1"/>
  <c r="C158" i="1" s="1"/>
  <c r="C159" i="1" s="1"/>
  <c r="C160" i="1" s="1"/>
  <c r="B41" i="1"/>
  <c r="B33" i="1"/>
  <c r="B12" i="1"/>
  <c r="B57" i="1"/>
  <c r="B444" i="1"/>
  <c r="B48" i="1"/>
  <c r="B25" i="1"/>
  <c r="B66" i="1"/>
  <c r="B18" i="1"/>
  <c r="D158" i="1" l="1"/>
  <c r="D159" i="1" s="1"/>
  <c r="D160" i="1" s="1"/>
  <c r="D260" i="1"/>
  <c r="E163" i="1"/>
  <c r="E168" i="1"/>
  <c r="E155" i="1"/>
  <c r="E141" i="1"/>
  <c r="E147" i="1"/>
  <c r="E135" i="1"/>
  <c r="B145" i="1"/>
  <c r="B139" i="1"/>
  <c r="B133" i="1"/>
  <c r="B58" i="1"/>
  <c r="B19" i="1"/>
  <c r="B67" i="1"/>
  <c r="B42" i="1"/>
  <c r="B13" i="1"/>
  <c r="B49" i="1"/>
  <c r="B34" i="1"/>
  <c r="E149" i="1" l="1"/>
  <c r="E156" i="1"/>
  <c r="E169" i="1"/>
  <c r="E164" i="1"/>
  <c r="E258" i="1"/>
  <c r="E136" i="1"/>
  <c r="E142" i="1"/>
  <c r="E148" i="1"/>
  <c r="E386" i="1"/>
  <c r="E387" i="1"/>
  <c r="B140" i="1"/>
  <c r="B146" i="1"/>
  <c r="B134" i="1"/>
  <c r="B68" i="1"/>
  <c r="B20" i="1"/>
  <c r="B14" i="1"/>
  <c r="B59" i="1"/>
  <c r="B50" i="1"/>
  <c r="B26" i="1"/>
  <c r="B35" i="1"/>
  <c r="B43" i="1"/>
  <c r="E259" i="1" l="1"/>
  <c r="E157" i="1"/>
  <c r="E165" i="1"/>
  <c r="B36" i="1"/>
  <c r="B15" i="1"/>
  <c r="B60" i="1"/>
  <c r="B44" i="1"/>
  <c r="B27" i="1"/>
  <c r="B21" i="1"/>
  <c r="B51" i="1"/>
  <c r="B69" i="1"/>
  <c r="B135" i="1"/>
  <c r="B141" i="1"/>
  <c r="B147" i="1"/>
  <c r="E158" i="1" l="1"/>
  <c r="E159" i="1" s="1"/>
  <c r="E160" i="1" s="1"/>
  <c r="E260" i="1"/>
  <c r="B148" i="1"/>
  <c r="B142" i="1"/>
  <c r="B136" i="1"/>
  <c r="B37" i="1"/>
  <c r="B61" i="1"/>
  <c r="B28" i="1"/>
  <c r="B22" i="1"/>
  <c r="B45" i="1"/>
  <c r="B52" i="1"/>
  <c r="B70" i="1"/>
  <c r="B149" i="1" s="1"/>
</calcChain>
</file>

<file path=xl/sharedStrings.xml><?xml version="1.0" encoding="utf-8"?>
<sst xmlns="http://schemas.openxmlformats.org/spreadsheetml/2006/main" count="6347" uniqueCount="2009">
  <si>
    <t>Идентификатор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</si>
  <si>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</si>
  <si>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</si>
  <si>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</si>
  <si>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</si>
  <si>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</si>
  <si>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</si>
  <si>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</si>
  <si>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</si>
  <si>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</si>
  <si>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</si>
  <si>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</si>
  <si>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</si>
  <si>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</si>
  <si>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</si>
  <si>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</si>
  <si>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</si>
  <si>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</si>
  <si>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</si>
  <si>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</si>
  <si>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</si>
  <si>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</si>
  <si>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</si>
  <si>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</si>
  <si>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</si>
  <si>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</si>
  <si>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</si>
  <si>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</si>
  <si>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</si>
  <si>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</si>
  <si>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</si>
  <si>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</si>
  <si>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</si>
  <si>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</si>
  <si>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</si>
  <si>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</si>
  <si>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</si>
  <si>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</si>
  <si>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</si>
  <si>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</si>
  <si>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</si>
  <si>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открытая</t>
  </si>
  <si>
    <t>Октябрьская</t>
  </si>
  <si>
    <t>г.Москва, ул. Новая Басманная, д.2</t>
  </si>
  <si>
    <t>ООО "Пять звезд"</t>
  </si>
  <si>
    <t>г. Артемовский, ул. Луговая, д. 6</t>
  </si>
  <si>
    <t>ООО "Центр доставки пенсий и пособий в г. Артемовский"</t>
  </si>
  <si>
    <t>закрытая</t>
  </si>
  <si>
    <t>без ограждения</t>
  </si>
  <si>
    <t>бетон</t>
  </si>
  <si>
    <t>Молодежная</t>
  </si>
  <si>
    <t>620027, Свердловская область,                       г. Екатеринбург, ул. Челюскинцев, д. 102</t>
  </si>
  <si>
    <t xml:space="preserve">"Егоршинский" - страктурное подразделение дирекции социальной сферы Свердловской железной дороги - филиала ОАО "РЖД", Санаторий-профилакторий "Егоршинский" </t>
  </si>
  <si>
    <t>Эксплуатационное вагонное депо Свердловск-Сортировочный - структурное подразделение Свердловской дирекцииинфраструктуры - структурного подразделения Центральной дирекцииинфраструктуры - филиала ОАО "РЖД" на ПТО Егоршино г. Артемовский</t>
  </si>
  <si>
    <t xml:space="preserve">Мира </t>
  </si>
  <si>
    <t>9 Мая</t>
  </si>
  <si>
    <t xml:space="preserve">Первомайская </t>
  </si>
  <si>
    <t xml:space="preserve">Гагарина </t>
  </si>
  <si>
    <t xml:space="preserve">Садовая </t>
  </si>
  <si>
    <t xml:space="preserve">Техническая </t>
  </si>
  <si>
    <t xml:space="preserve">Артема </t>
  </si>
  <si>
    <t xml:space="preserve">Комсомольская </t>
  </si>
  <si>
    <t xml:space="preserve">Разведчиков </t>
  </si>
  <si>
    <t xml:space="preserve">Молодежи </t>
  </si>
  <si>
    <t xml:space="preserve">Куйбышева </t>
  </si>
  <si>
    <t xml:space="preserve">Вайнера </t>
  </si>
  <si>
    <t xml:space="preserve">Станиславского </t>
  </si>
  <si>
    <t xml:space="preserve">Чапаева </t>
  </si>
  <si>
    <t xml:space="preserve">Горняков </t>
  </si>
  <si>
    <t xml:space="preserve">Фурманова </t>
  </si>
  <si>
    <t xml:space="preserve">Конституции </t>
  </si>
  <si>
    <t xml:space="preserve">Достоевского  </t>
  </si>
  <si>
    <t xml:space="preserve">Достоевского </t>
  </si>
  <si>
    <t xml:space="preserve">Дальневосточная </t>
  </si>
  <si>
    <t xml:space="preserve">Советская </t>
  </si>
  <si>
    <t xml:space="preserve">Ломоносова </t>
  </si>
  <si>
    <t>Сибирская</t>
  </si>
  <si>
    <t xml:space="preserve">Котовского </t>
  </si>
  <si>
    <t xml:space="preserve">Челюскинцев </t>
  </si>
  <si>
    <t>Карла Маркса</t>
  </si>
  <si>
    <t xml:space="preserve">Карла Маркса </t>
  </si>
  <si>
    <t xml:space="preserve">Ручейная </t>
  </si>
  <si>
    <t>Кировский проезд</t>
  </si>
  <si>
    <t>Дзержинского</t>
  </si>
  <si>
    <t>Чехова</t>
  </si>
  <si>
    <t>Ф.Революции</t>
  </si>
  <si>
    <t>Мичурина</t>
  </si>
  <si>
    <t>Юбилейная</t>
  </si>
  <si>
    <t>Трудовая</t>
  </si>
  <si>
    <t xml:space="preserve">Радищева </t>
  </si>
  <si>
    <t>Сосновая</t>
  </si>
  <si>
    <t>А.Невского</t>
  </si>
  <si>
    <t>Каменщиков</t>
  </si>
  <si>
    <t>Механическая</t>
  </si>
  <si>
    <t>Кутузова</t>
  </si>
  <si>
    <t>Театральная</t>
  </si>
  <si>
    <t>Машиностроителей</t>
  </si>
  <si>
    <t>Первомайская</t>
  </si>
  <si>
    <t xml:space="preserve">Театральная </t>
  </si>
  <si>
    <t xml:space="preserve">Коммунальная </t>
  </si>
  <si>
    <t xml:space="preserve">Физкультурников </t>
  </si>
  <si>
    <t xml:space="preserve">М.Горького </t>
  </si>
  <si>
    <t>М.Горького</t>
  </si>
  <si>
    <t>Победы</t>
  </si>
  <si>
    <t xml:space="preserve">Строителей </t>
  </si>
  <si>
    <t xml:space="preserve">Машиностроителей </t>
  </si>
  <si>
    <t xml:space="preserve">Кутузова </t>
  </si>
  <si>
    <t xml:space="preserve">Декабристов </t>
  </si>
  <si>
    <t xml:space="preserve">Пархоменко </t>
  </si>
  <si>
    <t xml:space="preserve">Папанинцев </t>
  </si>
  <si>
    <t xml:space="preserve">Больничная </t>
  </si>
  <si>
    <t xml:space="preserve">Репина </t>
  </si>
  <si>
    <t>пер.Полярников</t>
  </si>
  <si>
    <t>квартал Западный</t>
  </si>
  <si>
    <t>Студенческая</t>
  </si>
  <si>
    <t>Советская</t>
  </si>
  <si>
    <t>Ленина</t>
  </si>
  <si>
    <t>Набережная</t>
  </si>
  <si>
    <t>Мира</t>
  </si>
  <si>
    <t>Трактористов</t>
  </si>
  <si>
    <t>Новая</t>
  </si>
  <si>
    <t>Тимирязева</t>
  </si>
  <si>
    <t>Молодежи</t>
  </si>
  <si>
    <t>Строителей</t>
  </si>
  <si>
    <t>Иванова</t>
  </si>
  <si>
    <t xml:space="preserve">пер. Пожарный </t>
  </si>
  <si>
    <t>пер. Почтовый</t>
  </si>
  <si>
    <t xml:space="preserve">пер. Школьный </t>
  </si>
  <si>
    <t>Восточная</t>
  </si>
  <si>
    <t>Декабристов</t>
  </si>
  <si>
    <t>8 Марта</t>
  </si>
  <si>
    <t>Свободы</t>
  </si>
  <si>
    <t>Терешковой</t>
  </si>
  <si>
    <t>Паровозников</t>
  </si>
  <si>
    <t>Акулова</t>
  </si>
  <si>
    <t>г. Артемовский</t>
  </si>
  <si>
    <t xml:space="preserve"> п. Буланаш</t>
  </si>
  <si>
    <t>д. Луговая</t>
  </si>
  <si>
    <t>д. Родники</t>
  </si>
  <si>
    <t>д. Бучино</t>
  </si>
  <si>
    <t>п. Кислянка</t>
  </si>
  <si>
    <t>профлист</t>
  </si>
  <si>
    <t>грунт</t>
  </si>
  <si>
    <t>Грунт</t>
  </si>
  <si>
    <t>Бетон</t>
  </si>
  <si>
    <t>0,533/0,086</t>
  </si>
  <si>
    <t>0,283/0,046</t>
  </si>
  <si>
    <t>0,157/0,026</t>
  </si>
  <si>
    <t>0,675/0,109</t>
  </si>
  <si>
    <t>Артемовский городской округ</t>
  </si>
  <si>
    <t>2Б</t>
  </si>
  <si>
    <t>1А</t>
  </si>
  <si>
    <t>2 В</t>
  </si>
  <si>
    <t>2А</t>
  </si>
  <si>
    <t>3Б</t>
  </si>
  <si>
    <t>3А</t>
  </si>
  <si>
    <t>1а</t>
  </si>
  <si>
    <t>36Б</t>
  </si>
  <si>
    <t>57.2859901</t>
  </si>
  <si>
    <t>57.288112</t>
  </si>
  <si>
    <t>57.285778</t>
  </si>
  <si>
    <t>57.286167</t>
  </si>
  <si>
    <t>57.289681</t>
  </si>
  <si>
    <t>57.295108</t>
  </si>
  <si>
    <t>57.292914</t>
  </si>
  <si>
    <t>57.286280</t>
  </si>
  <si>
    <t>57.292895</t>
  </si>
  <si>
    <t>57.290709</t>
  </si>
  <si>
    <t>57.282423</t>
  </si>
  <si>
    <t>57.281194</t>
  </si>
  <si>
    <t>57.279642</t>
  </si>
  <si>
    <t>57.278701</t>
  </si>
  <si>
    <t>57.2756527</t>
  </si>
  <si>
    <t>57.275180</t>
  </si>
  <si>
    <t>57.276786</t>
  </si>
  <si>
    <t>57.277010</t>
  </si>
  <si>
    <t>57.276143</t>
  </si>
  <si>
    <t>57.278575</t>
  </si>
  <si>
    <t>57.278617</t>
  </si>
  <si>
    <t>57.278587</t>
  </si>
  <si>
    <t>57.282572</t>
  </si>
  <si>
    <t>57.284090</t>
  </si>
  <si>
    <t>57.280313</t>
  </si>
  <si>
    <t>57.280856</t>
  </si>
  <si>
    <t>57.278398</t>
  </si>
  <si>
    <t>57.279874</t>
  </si>
  <si>
    <t>57.281469</t>
  </si>
  <si>
    <t>57.282267</t>
  </si>
  <si>
    <t>57.282943</t>
  </si>
  <si>
    <t>57.282682</t>
  </si>
  <si>
    <t>57.282375</t>
  </si>
  <si>
    <t>57.280687</t>
  </si>
  <si>
    <t>57.282488</t>
  </si>
  <si>
    <t>57.284082</t>
  </si>
  <si>
    <t>57.286600</t>
  </si>
  <si>
    <t>57.281006</t>
  </si>
  <si>
    <t>57.276352</t>
  </si>
  <si>
    <t>57.275090</t>
  </si>
  <si>
    <t>57.268735</t>
  </si>
  <si>
    <t>57.268230</t>
  </si>
  <si>
    <t>57.264208</t>
  </si>
  <si>
    <t>57.260131</t>
  </si>
  <si>
    <t>57.260805</t>
  </si>
  <si>
    <t>57.263165</t>
  </si>
  <si>
    <t>57.267452</t>
  </si>
  <si>
    <t>57.266968</t>
  </si>
  <si>
    <t>57.32618</t>
  </si>
  <si>
    <t>57.32752</t>
  </si>
  <si>
    <t>57.32821</t>
  </si>
  <si>
    <t>57.32549</t>
  </si>
  <si>
    <t>57.32570</t>
  </si>
  <si>
    <t>57.32713</t>
  </si>
  <si>
    <t>57.32689</t>
  </si>
  <si>
    <t>57.32449</t>
  </si>
  <si>
    <t>61.978631</t>
  </si>
  <si>
    <t>61.984171</t>
  </si>
  <si>
    <t>61.992358</t>
  </si>
  <si>
    <t>61.995258</t>
  </si>
  <si>
    <t>61.998354</t>
  </si>
  <si>
    <t>61.990950</t>
  </si>
  <si>
    <t>61.996187</t>
  </si>
  <si>
    <t>62.000953</t>
  </si>
  <si>
    <t>61.982985</t>
  </si>
  <si>
    <t>61.982394</t>
  </si>
  <si>
    <t>61.998518</t>
  </si>
  <si>
    <t>61.997276</t>
  </si>
  <si>
    <t>61.998520</t>
  </si>
  <si>
    <t>61.998900</t>
  </si>
  <si>
    <t>61.996849</t>
  </si>
  <si>
    <t>61.994835</t>
  </si>
  <si>
    <t>61.996077</t>
  </si>
  <si>
    <t>61.992747</t>
  </si>
  <si>
    <t>61.991184</t>
  </si>
  <si>
    <t>61.990689</t>
  </si>
  <si>
    <t>61.995927</t>
  </si>
  <si>
    <t>61.993939</t>
  </si>
  <si>
    <t>61.993831</t>
  </si>
  <si>
    <t>61.993734</t>
  </si>
  <si>
    <t>61.990678</t>
  </si>
  <si>
    <t>61.989342</t>
  </si>
  <si>
    <t>61.987694</t>
  </si>
  <si>
    <t>61.986771</t>
  </si>
  <si>
    <t>61.987813</t>
  </si>
  <si>
    <t>61.985206</t>
  </si>
  <si>
    <t>61.983170</t>
  </si>
  <si>
    <t>61.984447</t>
  </si>
  <si>
    <t>61.979262</t>
  </si>
  <si>
    <t>61.981601</t>
  </si>
  <si>
    <t>61.980463</t>
  </si>
  <si>
    <t>61.981968</t>
  </si>
  <si>
    <t>61.975880</t>
  </si>
  <si>
    <t>61.995647</t>
  </si>
  <si>
    <t>61.985022</t>
  </si>
  <si>
    <t>61.979610</t>
  </si>
  <si>
    <t>61.983673</t>
  </si>
  <si>
    <t>61.986841</t>
  </si>
  <si>
    <t>61.985930</t>
  </si>
  <si>
    <t>61.989022</t>
  </si>
  <si>
    <t>61.994331</t>
  </si>
  <si>
    <t>61.993228</t>
  </si>
  <si>
    <t>61.996362</t>
  </si>
  <si>
    <t>61.993154</t>
  </si>
  <si>
    <t>62.14129</t>
  </si>
  <si>
    <t>62.14038</t>
  </si>
  <si>
    <t>62.14572</t>
  </si>
  <si>
    <t>62.14462</t>
  </si>
  <si>
    <t>62.14569</t>
  </si>
  <si>
    <t>62.14788</t>
  </si>
  <si>
    <t>62.14610</t>
  </si>
  <si>
    <t>62.13657</t>
  </si>
  <si>
    <t>620050,                                                     г. Екатеринбург, ул.Строителей, 52</t>
  </si>
  <si>
    <t>623795, Свердловская область, Артемовский район, с. Покровское, ул. М.Горького, д.1</t>
  </si>
  <si>
    <t>с. Покровское</t>
  </si>
  <si>
    <t>щебень</t>
  </si>
  <si>
    <t>ТКО</t>
  </si>
  <si>
    <t>Лесопитомник</t>
  </si>
  <si>
    <t>асфальт</t>
  </si>
  <si>
    <t>Главный материальный склад Екатеринбургской дирекции материально-технического обеспечения - структурного подразделения Росжелдорснаб - филиала ОАО "РЖД"</t>
  </si>
  <si>
    <t>57.355936</t>
  </si>
  <si>
    <t>61.871607</t>
  </si>
  <si>
    <t>База топлива ст. Егоршино Главного материального склада ЕДМТО</t>
  </si>
  <si>
    <t>Филиал ОАО "РЖД" Свердловская железная дорога Свердловская  дирекция по эксплуатации зданий и сооружений Свердловская дистанция гражданских сооружений</t>
  </si>
  <si>
    <t>620046, г. Екатеринубрг, ул. Пилотная, д.17</t>
  </si>
  <si>
    <t>57.366256</t>
  </si>
  <si>
    <t>61.8768879</t>
  </si>
  <si>
    <t>профнастил</t>
  </si>
  <si>
    <t>57.278431</t>
  </si>
  <si>
    <t>61.994840</t>
  </si>
  <si>
    <t>6660000390 </t>
  </si>
  <si>
    <t>АО "Уралпромжелдортранс"</t>
  </si>
  <si>
    <t>620041, г. Екатеринбург, пер. Трамвайный, 15</t>
  </si>
  <si>
    <t>код ФККО 73321001724</t>
  </si>
  <si>
    <t>1116672008661 </t>
  </si>
  <si>
    <t>ООО "СТМ- Сервис"</t>
  </si>
  <si>
    <t>57, 357206</t>
  </si>
  <si>
    <t>61, 873804</t>
  </si>
  <si>
    <t>ООО "Энергоремонт"</t>
  </si>
  <si>
    <t>623780, Свердловская область, г. Артемовский, ул. Энгергетиков, 27</t>
  </si>
  <si>
    <t>623794, Свердлдовская область, Артемовский район, п. Буланаш, ул. Комсомольская, 21</t>
  </si>
  <si>
    <t>Муниципальное бюджетное общеобразовательное учреждение "Средняя общеобразовательная школа № 9"</t>
  </si>
  <si>
    <t>Индивидуальный предприниматель  Уколов Станислав Анатольевич</t>
  </si>
  <si>
    <t>623780, Свердловская область,  г. Артемовский, ул. Садовая, 11-37</t>
  </si>
  <si>
    <t>металл</t>
  </si>
  <si>
    <t>ОАО "Российские железные дороги", филиал Центральная дирекция по тепловодоснабжению, структурное подразделение Свердловская дирекция по тепловодоснабжению, Егоршинский территориальный участок</t>
  </si>
  <si>
    <t xml:space="preserve">мусор от офисных и бытовых помещений организаций несортированный                  </t>
  </si>
  <si>
    <t>623780, Свердловская область, г. Артемовский, ул. 8 Марта, 68 (производственная база ДТВУ-4)</t>
  </si>
  <si>
    <t>623780, Свердловская область, г. Артемовский, ул. Октябрьская, Котельная НГЧ-2</t>
  </si>
  <si>
    <t>623780, Свердловская область, г. Артемовский, ул.Станционная, 2 Котельная МЧ-2</t>
  </si>
  <si>
    <t>623780, Свердловская область, г. Артемовский, ул. Леспопитомник, 8 Котельная ПЧЛ</t>
  </si>
  <si>
    <t>623780, Свердловская область, г. Артемовский, ул.Октябрьская, 1 Котельная ТЧЭ-13</t>
  </si>
  <si>
    <t>623780, Свердловская область, г. Артемовский, ул.Октябрьская, 19 Котельная ВЧД-16</t>
  </si>
  <si>
    <t>Индивидуальный предприниматель  Евдокимов Александр Николаевич</t>
  </si>
  <si>
    <t xml:space="preserve">623780, Свердловская область, г. Артемовский, ул. Достоевского, 10 Б </t>
  </si>
  <si>
    <t>10 Б</t>
  </si>
  <si>
    <t>660201636376 </t>
  </si>
  <si>
    <t>Индивидуальный предприниматель Куруленко Нина Петровна</t>
  </si>
  <si>
    <t>623780, Свердловская область, г. Артемовский,                              ул. Мира, 12  А</t>
  </si>
  <si>
    <t>12 А</t>
  </si>
  <si>
    <t>660200090648 </t>
  </si>
  <si>
    <t xml:space="preserve">Индивидуальный предприниматель Потоскуев Владимир Владимирович </t>
  </si>
  <si>
    <t>п. Буланаш</t>
  </si>
  <si>
    <t>57.265441</t>
  </si>
  <si>
    <t>61.992325</t>
  </si>
  <si>
    <t>ООО "Лесное"</t>
  </si>
  <si>
    <t>623780, Свердловская область, г. Артемовский, ул. Красный Луч, 37 "а"</t>
  </si>
  <si>
    <t>мусор от производства</t>
  </si>
  <si>
    <t>57.34266</t>
  </si>
  <si>
    <t>61.84739</t>
  </si>
  <si>
    <t>57.342968</t>
  </si>
  <si>
    <t>61.853661</t>
  </si>
  <si>
    <t>Индивидуальный предприниматель Мкртчан Асмик Шиллеровна</t>
  </si>
  <si>
    <t>623780, Свердловская область, г. Артемовский, ул. Пионерская, 5</t>
  </si>
  <si>
    <t>Индивидуальный предприниматель Арсенова Тамара Викторовна</t>
  </si>
  <si>
    <t>623780, Свердловская область, г. Артемовский, ул. Западная, 26 А</t>
  </si>
  <si>
    <t xml:space="preserve">Индивидуальный предприниматель  Склюев Сергей Алексеевич </t>
  </si>
  <si>
    <t>62800037093 </t>
  </si>
  <si>
    <t xml:space="preserve">623780, Свердловская область, г. Реж, ул. Рябиновая, 11 </t>
  </si>
  <si>
    <t>Вагонное ремонтное депо Егоршино - обособленное структурное подразделение акционерного общества "Вагонная ремонтная компания-3"</t>
  </si>
  <si>
    <t>623780, Свердловская область, г.Артемовский, ул. Октябрьская, 10</t>
  </si>
  <si>
    <t>Индивидуальный предприниматель Мельникова Татьяна Алексеевна</t>
  </si>
  <si>
    <t>ООО "Анком"</t>
  </si>
  <si>
    <t>620000, г.Екатеринбург, ул. Щорса, 35-7</t>
  </si>
  <si>
    <t>14а</t>
  </si>
  <si>
    <t>Акционерное общество "Регионгаз-инвест"</t>
  </si>
  <si>
    <t>620141, г.Екатеринбург, ул. Артинская, д. 15 офис 501</t>
  </si>
  <si>
    <t>Буланашская ТЭЦ</t>
  </si>
  <si>
    <t>57.273489</t>
  </si>
  <si>
    <t>61.972019</t>
  </si>
  <si>
    <t>ФККО 7 33 100 01 72 4</t>
  </si>
  <si>
    <t>АО "Красногвардейский машиностроительный завод"</t>
  </si>
  <si>
    <t xml:space="preserve">623785, Свердловская область, г. Артемовский, ул. Разведчиков, 11 </t>
  </si>
  <si>
    <t>57.336134</t>
  </si>
  <si>
    <t>61.907007</t>
  </si>
  <si>
    <t>Индивидуальный предприниматель Кузнецов Владимир Дмитриевич</t>
  </si>
  <si>
    <t>623780, Свердловская область, г. Артемовский, ул. Тельмана, д.38, кв.1</t>
  </si>
  <si>
    <t>АО "Артемовский машиностроительный завод "ВЕНТПРОМ"</t>
  </si>
  <si>
    <t>623780, Свердловская область, г. Артемовский, ул. Садовая, 12</t>
  </si>
  <si>
    <t>57.20</t>
  </si>
  <si>
    <t>61.54</t>
  </si>
  <si>
    <t>Индивидуальный предприниматель                     Малых Иван Николаевич</t>
  </si>
  <si>
    <t>623780, Свердловская область, Артемовский район, с. Большое Трифоново, ул.Ворошилова, 58</t>
  </si>
  <si>
    <t>с. Большое Трифоново</t>
  </si>
  <si>
    <t>57.352166</t>
  </si>
  <si>
    <t>61.813853</t>
  </si>
  <si>
    <t>8а</t>
  </si>
  <si>
    <t>ООО "Ресурс Транс"</t>
  </si>
  <si>
    <t>Акционерное общество "Урало-Сибирская Промышленная Компания"</t>
  </si>
  <si>
    <t>620058, Свердловская область, г. Екатеринбург, ул. Проспект Космонавтов, 101 Б</t>
  </si>
  <si>
    <t>57.281049 57.278302 57.277236 57.277579</t>
  </si>
  <si>
    <t>61.971946 61.970172 61.970503 61.968207</t>
  </si>
  <si>
    <t>Индивидуальный предприниматель Петрова Татьяана Владимировна</t>
  </si>
  <si>
    <t>304660207500048 </t>
  </si>
  <si>
    <t>57.265460</t>
  </si>
  <si>
    <t>61.993444</t>
  </si>
  <si>
    <t>57.280163</t>
  </si>
  <si>
    <t>61.995154</t>
  </si>
  <si>
    <t xml:space="preserve"> пл. Театральная</t>
  </si>
  <si>
    <t>623794, Свердлдовская область, Артемовский район, п. Буланаш, пер. Пионерский, 10</t>
  </si>
  <si>
    <t>3а</t>
  </si>
  <si>
    <t>57.282430</t>
  </si>
  <si>
    <t>61.997481</t>
  </si>
  <si>
    <t>623750, Свердловская область, г. Артемовский, ул. Ленина, 19</t>
  </si>
  <si>
    <t>брусчатка</t>
  </si>
  <si>
    <t>57.336</t>
  </si>
  <si>
    <t>61.902</t>
  </si>
  <si>
    <t>Мостовское сельское потребительское общество</t>
  </si>
  <si>
    <t>623780, Свердловская область, Артемовский район, село Мостовское, улица Ленина, 16</t>
  </si>
  <si>
    <t xml:space="preserve">с. Мостовское </t>
  </si>
  <si>
    <t>ОАО "Егоршинский радиозавод"</t>
  </si>
  <si>
    <t>623782, Свердловская область, г. Артемовский, ул. Заводская, д.40</t>
  </si>
  <si>
    <t> 1136677000866</t>
  </si>
  <si>
    <t>ООО "Мебель Ленд"</t>
  </si>
  <si>
    <t>623780, Свердловская область, г. Артемовский,               пер.  Полярников, д.1А</t>
  </si>
  <si>
    <t>пер. Полярников</t>
  </si>
  <si>
    <t>ООО "ОКПУР-Аква"</t>
  </si>
  <si>
    <t>623783, Свердловская область, г. Артемовский, ул. Достоевского, 22</t>
  </si>
  <si>
    <t>Индивидуальный предприниматель Ольков Георгий Юрьевич</t>
  </si>
  <si>
    <t>железный забор</t>
  </si>
  <si>
    <t>57.3359</t>
  </si>
  <si>
    <t>61.9024</t>
  </si>
  <si>
    <t>623780, Свердловская область, г. Артемовский, ул. Ленина, 21</t>
  </si>
  <si>
    <t>Акционерное общество "Облкоммунэнерго" Артемовское РКЭС</t>
  </si>
  <si>
    <t>623780, Свердловская область, г. Артемовский, ул. Энергетиков, 27</t>
  </si>
  <si>
    <t>623780, Свердловская область, г. Артемовский, ул. Достоевского, 30</t>
  </si>
  <si>
    <t>623780, Свердловская область, г. Артемовский, ул. Дзержинского, 2</t>
  </si>
  <si>
    <t>напротив дома 19</t>
  </si>
  <si>
    <t>57.3631</t>
  </si>
  <si>
    <t>61.7308</t>
  </si>
  <si>
    <t>57.3402</t>
  </si>
  <si>
    <t>61.6856</t>
  </si>
  <si>
    <t>напротив дома 1</t>
  </si>
  <si>
    <t>57.3625</t>
  </si>
  <si>
    <t>61.7242</t>
  </si>
  <si>
    <t>накопление путем сбора ПО от посетителей кладбища в пределах площадки</t>
  </si>
  <si>
    <t>Покровское сельское кладбище, в 1125 м от д. 77</t>
  </si>
  <si>
    <t>57.3398</t>
  </si>
  <si>
    <t>61.7156</t>
  </si>
  <si>
    <t>Покровское сельское кладбище, в 1690 м от д. 77</t>
  </si>
  <si>
    <t>57.3376</t>
  </si>
  <si>
    <t>61.7183</t>
  </si>
  <si>
    <t>напротив дома 5</t>
  </si>
  <si>
    <t>57.3652</t>
  </si>
  <si>
    <t>61.7294</t>
  </si>
  <si>
    <t>57.3682</t>
  </si>
  <si>
    <t>61.6883</t>
  </si>
  <si>
    <t>57.3666</t>
  </si>
  <si>
    <t>61.7236</t>
  </si>
  <si>
    <t>57.3605</t>
  </si>
  <si>
    <t>61.6964</t>
  </si>
  <si>
    <t>напротив дома 20</t>
  </si>
  <si>
    <t>57.3516</t>
  </si>
  <si>
    <t>61.6617</t>
  </si>
  <si>
    <t>57.3560</t>
  </si>
  <si>
    <t>61.6753</t>
  </si>
  <si>
    <t>напротив дома 18</t>
  </si>
  <si>
    <t>57.3656</t>
  </si>
  <si>
    <t>61.7108</t>
  </si>
  <si>
    <t>напротив дома 13</t>
  </si>
  <si>
    <t>57.3580</t>
  </si>
  <si>
    <t>61.6783</t>
  </si>
  <si>
    <t xml:space="preserve">напротив дома 57 </t>
  </si>
  <si>
    <t>57.3613</t>
  </si>
  <si>
    <t>61.6690</t>
  </si>
  <si>
    <t xml:space="preserve">Индивидуальный предприниматель Вахтина Тамара Николаевна </t>
  </si>
  <si>
    <t>7А</t>
  </si>
  <si>
    <t>623780, Свердловская область, Артемовский район, с. Мироново, ул. Молодежная, 7</t>
  </si>
  <si>
    <t>Егоршинская дистанция электроснабжения Свердловской дирекции по энергообеспечению - структурного подразделения Трансэнерго - филиала ОАО "РЖД"</t>
  </si>
  <si>
    <t>Индивидуальный предприниматель Степанова Алена Викторовна</t>
  </si>
  <si>
    <t xml:space="preserve">Индивидуальный предприниматель Пимурзин Альберт Михайлович </t>
  </si>
  <si>
    <t>623780, Свердловская область, г. Артемовский, ул. Куйбышева, д. 3-2</t>
  </si>
  <si>
    <t>57.331057</t>
  </si>
  <si>
    <t>61.915599</t>
  </si>
  <si>
    <t>Индивидуальный предприниматель Степанова Вера Геннадьевна</t>
  </si>
  <si>
    <t xml:space="preserve">623780, Свердловская область, г. Артемовский, кв. Спортивный, д.4, кв.2 </t>
  </si>
  <si>
    <t>отходы офисных помещений</t>
  </si>
  <si>
    <t>57.20226781</t>
  </si>
  <si>
    <t>61.54203724</t>
  </si>
  <si>
    <t>Индивидуальный предприниматель Огиенко Елена Александровна</t>
  </si>
  <si>
    <t xml:space="preserve">623780, Свердловская область, г. Артемовский, ул. Ленина, д. 14, кв. 55 </t>
  </si>
  <si>
    <t>бытовые отходы</t>
  </si>
  <si>
    <t>Разведчиков</t>
  </si>
  <si>
    <t>Почтовая</t>
  </si>
  <si>
    <t>Индивидуальный предприниматель Баженов Владимир Викторович</t>
  </si>
  <si>
    <t>623771, Свердловская область, Артемовский район, п. Сосновый Бор, ул. Мичурина, д.2, кв. 1</t>
  </si>
  <si>
    <t>отходы от магазина продукты</t>
  </si>
  <si>
    <t>п. Красногвардейский</t>
  </si>
  <si>
    <t>Арболитовая</t>
  </si>
  <si>
    <t>57.390574</t>
  </si>
  <si>
    <t>62.315231</t>
  </si>
  <si>
    <t>620027, г. Екатеринбург, ул. Челюскинцев, д. 102</t>
  </si>
  <si>
    <t xml:space="preserve">Дирекция социальной сферы структурное подразделение Свердловской железной дороги - филиала ОАО "РЖД" </t>
  </si>
  <si>
    <t>отходы и мусор от  жизнедеятельности отдыхающих</t>
  </si>
  <si>
    <t>57.503</t>
  </si>
  <si>
    <t>61.727</t>
  </si>
  <si>
    <t>деревянный настил</t>
  </si>
  <si>
    <t xml:space="preserve">623780, Свердловская область, Артемовский район, с.Большое Трифоново, ул. Советская, д. 13 а </t>
  </si>
  <si>
    <t>ТКО от МКД</t>
  </si>
  <si>
    <t>57.353</t>
  </si>
  <si>
    <t>61.813</t>
  </si>
  <si>
    <t>ООО "Артемовский завод трубопроводных соединений"</t>
  </si>
  <si>
    <t>623786, Свердловская область, г. Артемовский, ул. Разведчиков, д. 11</t>
  </si>
  <si>
    <t>производственная деятельность предприятия</t>
  </si>
  <si>
    <t>57.336927</t>
  </si>
  <si>
    <t>61.907178</t>
  </si>
  <si>
    <t>АО "Тендер"</t>
  </si>
  <si>
    <t xml:space="preserve">620028, г.Екатеринбург, ул. Бориса Ельцина, 1а </t>
  </si>
  <si>
    <t>Индивидуальный предприниматель Маркарян Саяд Заликович</t>
  </si>
  <si>
    <t>623780, Свердловская область, г. Артемовский, ул. Красный Луч, д. 44</t>
  </si>
  <si>
    <t>Предшахтная</t>
  </si>
  <si>
    <t>площадь Советов</t>
  </si>
  <si>
    <t>Индивидуальный предпрениматель Саутин Иван Иванович</t>
  </si>
  <si>
    <t xml:space="preserve">623780, Свердловская область, г. Артемовский, квартал Березовая Роща, 7-42 </t>
  </si>
  <si>
    <t>АО "Красногвардейский крановый завод"</t>
  </si>
  <si>
    <t>623770, Свердловская область,                                         п. Красногвардейский,                    ул. Дзержинского, 2</t>
  </si>
  <si>
    <t>Муниципальное унитарное предприятие Артемовского городского округа "Цветы"</t>
  </si>
  <si>
    <t xml:space="preserve">623780, Свердловская область, г. Артемовский, ул. Мира, д.4 </t>
  </si>
  <si>
    <t>закрытая (подсобное помещение)</t>
  </si>
  <si>
    <t>железные двери</t>
  </si>
  <si>
    <t>623794, Свердловская область, Артемовский район, п. Буланаш, пл.Театральная, д.1 А</t>
  </si>
  <si>
    <t xml:space="preserve"> Первомайская</t>
  </si>
  <si>
    <t>ГАУ СО "Региональный центр патриотического воспитания"</t>
  </si>
  <si>
    <t>620078, Свердловская область,       г. Екатеринбург, ул. Коминтерна, дом 16, офис 423</t>
  </si>
  <si>
    <t xml:space="preserve">хозяйственная деятельность предприятия </t>
  </si>
  <si>
    <t>1300 метров на юго-восток от дома № 6 ул. Набережная, с. Б.Трифоново</t>
  </si>
  <si>
    <t>  57°20'34"N</t>
  </si>
  <si>
    <t> 61°50'6"E</t>
  </si>
  <si>
    <t xml:space="preserve">МБДОУ "Детский сад № 37" </t>
  </si>
  <si>
    <t>623795, Свердловская область, Артемовский район,          с. Покровское, ул Юбилейная, д. 1</t>
  </si>
  <si>
    <t xml:space="preserve">с. Покровское </t>
  </si>
  <si>
    <t>57.354358</t>
  </si>
  <si>
    <t>61.705109</t>
  </si>
  <si>
    <t>Вокзал станции Егоршино Свердловской дирекции пассажирских обустройств - СП Центральной дирекции пассажирских обустройств - филиала ОАО "РЖД"</t>
  </si>
  <si>
    <t>предприятие</t>
  </si>
  <si>
    <t>предприятие (количество контейнеров уменьшено на 1 * 0,75)</t>
  </si>
  <si>
    <t>предприятие (замена бака с 0,5 на 0,12 л)</t>
  </si>
  <si>
    <t>предприятие  (Областной сборный пункт)</t>
  </si>
  <si>
    <t>Тяговиков</t>
  </si>
  <si>
    <t>2а</t>
  </si>
  <si>
    <t>Индивидуальный предприниматель Авдюков Артем Сергеевич</t>
  </si>
  <si>
    <t>623780, Свердловская область, г. Артемовский, ул.Заводская, д.73, кв. 15</t>
  </si>
  <si>
    <t>ГУП СО "Газовые сети"</t>
  </si>
  <si>
    <t>620014, Свердловская область, г. Екатеринбург,               ул. Радищева, 2 / 8 марта,  28</t>
  </si>
  <si>
    <t>кирпичная стена</t>
  </si>
  <si>
    <t>Красноярская</t>
  </si>
  <si>
    <t>57, 320506</t>
  </si>
  <si>
    <t>отходы от АБК</t>
  </si>
  <si>
    <t>623780, Свердловская область, г. Артемовский, ул.Лесная, 23</t>
  </si>
  <si>
    <t>Лесная</t>
  </si>
  <si>
    <t>57.307301</t>
  </si>
  <si>
    <t>61.923496</t>
  </si>
  <si>
    <t xml:space="preserve">изменено количество контйенеров с 2*1,1 на количество 1*0,12 предприятие </t>
  </si>
  <si>
    <t> 6602007981</t>
  </si>
  <si>
    <t xml:space="preserve">МБДОУ "Детский сад № 26" </t>
  </si>
  <si>
    <t>36 Б</t>
  </si>
  <si>
    <t>623780, Свердловская область, Артемовский район, с. Шогринское, ул. 8 Марта, д. 36 Б</t>
  </si>
  <si>
    <t>Комсомольская</t>
  </si>
  <si>
    <t>Достоевского</t>
  </si>
  <si>
    <t>МБДОУ "Детский сад № 25"</t>
  </si>
  <si>
    <t>623770, Свердловская область, Артемовский район, п.Красногвардейский,  ул.Шмидта, д.8 А</t>
  </si>
  <si>
    <t>мусор класса А</t>
  </si>
  <si>
    <t>Шмидта</t>
  </si>
  <si>
    <t>8А</t>
  </si>
  <si>
    <t>МБДОУ "Детский сад № 27"</t>
  </si>
  <si>
    <t>623770, Свердловская область, Артемовский район, п.Красногвардейский,  ул.Станочников, д.6</t>
  </si>
  <si>
    <t>Станочников</t>
  </si>
  <si>
    <t>МБДОУ "Детский сад № 31"</t>
  </si>
  <si>
    <t>623782, Свердловская область, г. Артемовский, ул.Тимирязева, д. 32</t>
  </si>
  <si>
    <t>отходы ДОУ</t>
  </si>
  <si>
    <t>623780, Свердловская область, г. Артемовский, ул.Котовского, д. 4</t>
  </si>
  <si>
    <t>МБОУ "Средняя общеобразовательная школа № 2"</t>
  </si>
  <si>
    <t>МБОУ "Основная общеобразовательная школа № 5"</t>
  </si>
  <si>
    <t>623780, Свердловская область, Артемовский район,                      с. Б. Трифоново, ул.Совхозная, д. 4а</t>
  </si>
  <si>
    <t>Совхозная</t>
  </si>
  <si>
    <t>МБОУ "Средняя общеобразовательная школа № 10"</t>
  </si>
  <si>
    <t>623782, Свердловская область, г. Артемовский, ул.Пригородная, д. 2а</t>
  </si>
  <si>
    <t>Пригородная</t>
  </si>
  <si>
    <t>МБОУ "Основная общеобразовательная школа № 11"</t>
  </si>
  <si>
    <t xml:space="preserve">623780, Свердловская область, Артемовский район,                          с. Писанец, ул. Школьная, д.1 </t>
  </si>
  <si>
    <t>с. Писанец</t>
  </si>
  <si>
    <t>Школьная</t>
  </si>
  <si>
    <t>МБОУ "Средняя общеобразовательная школа № 16"</t>
  </si>
  <si>
    <t>623771, Свердловская область, Артемовский район, п. Сосновый Бор, ул. Черемушки, д.5</t>
  </si>
  <si>
    <t>отходы ОУ</t>
  </si>
  <si>
    <t>п. Сосновый Бор</t>
  </si>
  <si>
    <t>Черемушки</t>
  </si>
  <si>
    <t>МАОУ "Средняя общеобразовательная школа № 56 с углубленным изучением отдельных предметов"</t>
  </si>
  <si>
    <t>Заводская</t>
  </si>
  <si>
    <t>п. Незевай</t>
  </si>
  <si>
    <t>МАОУ "Средняя общеобразовательная школа № 56 с углубленным изучением отдельных предметов" филиал в п. Незевай</t>
  </si>
  <si>
    <t>Индивидуальный предприниматель Замараев Дмитрий Сергеевич</t>
  </si>
  <si>
    <t xml:space="preserve">623794, Свердловская область, Артемовский район,                      п. Буланаш, ул. Комсомольская, д.23, кв. 24 </t>
  </si>
  <si>
    <t>упаковка от торговли товарами</t>
  </si>
  <si>
    <t xml:space="preserve">предприятие изменения вносятся в части объема контейнера и адреса </t>
  </si>
  <si>
    <t>17Б</t>
  </si>
  <si>
    <t>2-я Красноармейская</t>
  </si>
  <si>
    <t>частный сектор</t>
  </si>
  <si>
    <t>кладбище</t>
  </si>
  <si>
    <t xml:space="preserve">623795, Свердловская область, Артемовский район,            с. Покровское, площадь Красных Партизан, д. 2  </t>
  </si>
  <si>
    <t xml:space="preserve">623794, Свердловская область, Артемовский район,              п. Буланаш, ул. А. Невского, 2-51 </t>
  </si>
  <si>
    <t>Полевая</t>
  </si>
  <si>
    <t>в 1060 м на юг от дома № 2</t>
  </si>
  <si>
    <t>*</t>
  </si>
  <si>
    <t>57.2913</t>
  </si>
  <si>
    <t>61.4846</t>
  </si>
  <si>
    <t>Незеваевское кладбище</t>
  </si>
  <si>
    <t>623780, Свердловская область, Артемовский район, пос. Незевай, ул. Новая, д.2А</t>
  </si>
  <si>
    <t>623780, Свердловская область, Артемовский район, пос. Красногвардейский, ул. Некрасова</t>
  </si>
  <si>
    <t>57.358200</t>
  </si>
  <si>
    <t>62.349124</t>
  </si>
  <si>
    <t>623780, Свердловская область, Артемовский район, с. Лебедкино, ул. Гагарина, д. 1</t>
  </si>
  <si>
    <t>с. Лебедкино</t>
  </si>
  <si>
    <t>с. Антоново</t>
  </si>
  <si>
    <t>с. Бичур</t>
  </si>
  <si>
    <t>на 2 км автодороги "Подъезд к с. Лебедкино - с. Бичур" от км 30+282 автодороги "г. Артемовский - -с. Зайково"</t>
  </si>
  <si>
    <t>Чайковского</t>
  </si>
  <si>
    <t xml:space="preserve">контейнерная площадка расположена на заднем дворе МАОУ СОШ № 56 </t>
  </si>
  <si>
    <t>пер. Сосновский</t>
  </si>
  <si>
    <t>пер. Воробьевский</t>
  </si>
  <si>
    <t xml:space="preserve">623795, Свердловская область, Артемовский район, с. Покровское, пл. Красных Партизан, 2 </t>
  </si>
  <si>
    <t>623795, Свердловская область, Артемовский район, с. Покровское, пл. Красных Партизан, 3</t>
  </si>
  <si>
    <t>623795, Свердловская область, Артемовский район, с. Покровское, пл. Красных Партизан, 4</t>
  </si>
  <si>
    <t>623780, Свердловская область, Артемовский район, с. Мостовское, ул. Ленина, д.18</t>
  </si>
  <si>
    <t>Пионерская</t>
  </si>
  <si>
    <t>Садовая</t>
  </si>
  <si>
    <t>Пушкина</t>
  </si>
  <si>
    <t>Коммунаров</t>
  </si>
  <si>
    <t>перекресток ул. Ленина -                 ул. Октябрьской Революции</t>
  </si>
  <si>
    <t>57.3910013</t>
  </si>
  <si>
    <t xml:space="preserve">в 250 метрах по направлению на восток от дома № 2 по ул. Пионерской </t>
  </si>
  <si>
    <t>исключить</t>
  </si>
  <si>
    <t>предприятие смена бака с 0,7м3 на 0,24 м3</t>
  </si>
  <si>
    <t>Торговая - Орджоникидзе</t>
  </si>
  <si>
    <t>Техническая - 2-я Северная</t>
  </si>
  <si>
    <t>Станционная - Фрунзе</t>
  </si>
  <si>
    <t xml:space="preserve">Станционная - переулок Репина </t>
  </si>
  <si>
    <t>Станционная - переулок Маяковского</t>
  </si>
  <si>
    <t xml:space="preserve">переулок Бабушкина </t>
  </si>
  <si>
    <t>1 В</t>
  </si>
  <si>
    <t xml:space="preserve">2-я Красноармейская </t>
  </si>
  <si>
    <t>1-я Красноармейская</t>
  </si>
  <si>
    <t xml:space="preserve">2-я Набережная - переулок Трактористов </t>
  </si>
  <si>
    <t>Котовского - 2-я Песьянская</t>
  </si>
  <si>
    <t xml:space="preserve">Комиссаровой </t>
  </si>
  <si>
    <t xml:space="preserve">Луначарского </t>
  </si>
  <si>
    <t xml:space="preserve"> квартал Березовая Роща</t>
  </si>
  <si>
    <t>1Д</t>
  </si>
  <si>
    <t>квартал Спортивный</t>
  </si>
  <si>
    <t>12А</t>
  </si>
  <si>
    <t>42/2</t>
  </si>
  <si>
    <t>Спорта</t>
  </si>
  <si>
    <t>2 Б</t>
  </si>
  <si>
    <t>Станционная - Пушкина</t>
  </si>
  <si>
    <t>Станционная - переулок Торговый</t>
  </si>
  <si>
    <t>1-я Красноармейская - переулок Красноармейский</t>
  </si>
  <si>
    <t>Котовского</t>
  </si>
  <si>
    <t>2-я Бурсунская - Луначарского</t>
  </si>
  <si>
    <t>Рабочая</t>
  </si>
  <si>
    <t>1 - 3</t>
  </si>
  <si>
    <t>623780, Свердловская область, г. Артемовский, пл. Советов, д.3</t>
  </si>
  <si>
    <t>Липовая</t>
  </si>
  <si>
    <t>Малышева</t>
  </si>
  <si>
    <t>15А</t>
  </si>
  <si>
    <t>Энгельса</t>
  </si>
  <si>
    <t>22а</t>
  </si>
  <si>
    <t>Халтурина - Совхозная</t>
  </si>
  <si>
    <t>квартал Родничок</t>
  </si>
  <si>
    <t>Прилепского</t>
  </si>
  <si>
    <t>9 (напротив магазина)</t>
  </si>
  <si>
    <t>Халтурина</t>
  </si>
  <si>
    <t>ГАУЗ СО Артемовская ЦРБ</t>
  </si>
  <si>
    <t>623780, Свердловская область, г. Артемовский, ул. Энергетиков, д.1</t>
  </si>
  <si>
    <t>ГАУЗ СО «Артемовская ЦРБ»</t>
  </si>
  <si>
    <t>ГАУЗ СО "Артемовская ЦРБ"</t>
  </si>
  <si>
    <t xml:space="preserve">623780, Свердловская область, г. Артемовский, ул. Энергетиков. д. 1 </t>
  </si>
  <si>
    <t>623780, Свердловская область, г. Артемовский, ул. Энергетиков, д.2</t>
  </si>
  <si>
    <t xml:space="preserve"> М. Горького</t>
  </si>
  <si>
    <t>22А</t>
  </si>
  <si>
    <t>620026, г. Екатеринбург, ул. Розы Люксембург, 51</t>
  </si>
  <si>
    <t xml:space="preserve">Щорса  </t>
  </si>
  <si>
    <t>623794, Свердловская область, Артемовский район, п. Буланаш, пл. Театральная, д. 1-а</t>
  </si>
  <si>
    <t>Гастелло - Папанинцев</t>
  </si>
  <si>
    <t>Толстого</t>
  </si>
  <si>
    <t>623780, Свердловская область, Артемовский район, с. Шогринское, ул. 8 Марта, 36-б</t>
  </si>
  <si>
    <t>с. Сарафаново</t>
  </si>
  <si>
    <t>Центральная</t>
  </si>
  <si>
    <t>33/1</t>
  </si>
  <si>
    <t>Добролюбова</t>
  </si>
  <si>
    <t>Пролетарская</t>
  </si>
  <si>
    <t>Полярников</t>
  </si>
  <si>
    <t xml:space="preserve">Свободы </t>
  </si>
  <si>
    <t>Отдел МВД России по Артемовскому району</t>
  </si>
  <si>
    <t>623780, Свердловская область, г. Артемовский, ул. Мира, д.15А</t>
  </si>
  <si>
    <t>Администрация Артемовского городского округа</t>
  </si>
  <si>
    <t>623780, Свердловская область, г. Артемовский, пл. Советов, д.4</t>
  </si>
  <si>
    <t>Белинского - Береговая</t>
  </si>
  <si>
    <t>Буланашская</t>
  </si>
  <si>
    <t>Вахрушева</t>
  </si>
  <si>
    <t>пер. Белинского</t>
  </si>
  <si>
    <t>Гастелло - Белинского</t>
  </si>
  <si>
    <t>Комсомольская - Театральная</t>
  </si>
  <si>
    <t>Пархоменко - Белинского</t>
  </si>
  <si>
    <t>Чкалова</t>
  </si>
  <si>
    <t>Чкалова - Забойщиков</t>
  </si>
  <si>
    <t>с. Липино</t>
  </si>
  <si>
    <t>Фурманова</t>
  </si>
  <si>
    <t>Пушкина, перекресток с Ворошилова</t>
  </si>
  <si>
    <t>с. Малое Трифоново</t>
  </si>
  <si>
    <t>Заречная</t>
  </si>
  <si>
    <t>пер. Белоусовский</t>
  </si>
  <si>
    <t>Калинина</t>
  </si>
  <si>
    <t>Карла Либкнехта</t>
  </si>
  <si>
    <t>Красных Партизан</t>
  </si>
  <si>
    <t>Октябрьская, перекресток с Лесной</t>
  </si>
  <si>
    <t>между домами № 8 и № 10</t>
  </si>
  <si>
    <t>Привокзальная</t>
  </si>
  <si>
    <t>Спортивная</t>
  </si>
  <si>
    <t>Стриганова</t>
  </si>
  <si>
    <t>Юбилейная, у котельной</t>
  </si>
  <si>
    <t>623780, Свердловская область, Артемовский район, село Лебёдкино, ул. Гагарина, 1</t>
  </si>
  <si>
    <t>623794, Свердловская область, Артемовский район, поселок Буланаш, Театральная площадь, 1 </t>
  </si>
  <si>
    <t>623771, Свердловская область, Артемовский район, поселок Сосновый Бор, улица Иванова, 2</t>
  </si>
  <si>
    <t>623780, Свердловская область, Артемовский район, село Мироново, Молодежная улица, 7</t>
  </si>
  <si>
    <t>623780, Свердловская область, Артемовский район, поселок Незевай, Новая улица, 2 А</t>
  </si>
  <si>
    <t>623780, Свердловская область, Артемовский район, село Шогринское, улица 8 Марта, 36 Б</t>
  </si>
  <si>
    <t>623770, Свердловская область, Артемовский район, поселок Красногвардейский, улица Некрасова, 1</t>
  </si>
  <si>
    <t>ООО "Управление и Инжиниринг" </t>
  </si>
  <si>
    <t>620014, Свердловская область, город Екатеринбург, улица 8 Марта,              стр 12а, офис 1005</t>
  </si>
  <si>
    <t>40, корп. 27Б</t>
  </si>
  <si>
    <t>Советская, напротив дома</t>
  </si>
  <si>
    <t>Советская-Халтурина</t>
  </si>
  <si>
    <t>ФСБ</t>
  </si>
  <si>
    <t>ТКО с зоны отдыха</t>
  </si>
  <si>
    <t>зона отдыха                   (пляж набережный)</t>
  </si>
  <si>
    <t>623780, Свердловская область, г. Артемовский, ул. Комсомольская, 6</t>
  </si>
  <si>
    <t>ТКО ОУ</t>
  </si>
  <si>
    <t>623782, Свердловская область, г. Артемовский, ул. Свободы, д. 82</t>
  </si>
  <si>
    <t>ПАО "Ростелеком"</t>
  </si>
  <si>
    <t>620110, Свердловская область, г. Екатеринбург, ул. Луначарского, д. 134 Б</t>
  </si>
  <si>
    <t>Отходы связи</t>
  </si>
  <si>
    <t>пер. Прилепского</t>
  </si>
  <si>
    <t>Индивидуальный предприниматель Омонов Асылбек Арстанбекович</t>
  </si>
  <si>
    <t>623794, Свердловская область, Артемовский район, п. Буланаш, ул. Первомайская, 2-100</t>
  </si>
  <si>
    <t>Гагарина</t>
  </si>
  <si>
    <t>623780, Свердловская область, Артемовский район,                 с. Большое Трифоново, Советская улица, 13 А</t>
  </si>
  <si>
    <t>623780, Свердловская область, Артемовский район, с. Большое Трифоново, Советская улица, 13 А</t>
  </si>
  <si>
    <t>Открытая</t>
  </si>
  <si>
    <t>с. Мироново</t>
  </si>
  <si>
    <t>с. Шогринское</t>
  </si>
  <si>
    <t xml:space="preserve"> Свободы</t>
  </si>
  <si>
    <t>отходы после уборки кладбища</t>
  </si>
  <si>
    <t xml:space="preserve">Артемовский городской округ </t>
  </si>
  <si>
    <t>Западная</t>
  </si>
  <si>
    <t>623780, Свердловская область, г. Артемовский, ул. Свердлова, д. 39</t>
  </si>
  <si>
    <t>Станционная</t>
  </si>
  <si>
    <t>напротив дома № 108</t>
  </si>
  <si>
    <t>623780, Свердлолвская область,    г. Артемовский,                                  ул. Физкультурников, 17-2</t>
  </si>
  <si>
    <t xml:space="preserve">г. Артемовский </t>
  </si>
  <si>
    <t>д. Лисава</t>
  </si>
  <si>
    <t>д. Налимово</t>
  </si>
  <si>
    <t xml:space="preserve">п. Красногвардейский </t>
  </si>
  <si>
    <t>с. Мостовское</t>
  </si>
  <si>
    <t>Лесхозная</t>
  </si>
  <si>
    <t>Коммуны</t>
  </si>
  <si>
    <t>2-я Парковая</t>
  </si>
  <si>
    <t>Газетная</t>
  </si>
  <si>
    <t>Диспетчерская</t>
  </si>
  <si>
    <t>Механизаторов</t>
  </si>
  <si>
    <t>Нахимова</t>
  </si>
  <si>
    <t>Металлистов</t>
  </si>
  <si>
    <t>Кронштадская</t>
  </si>
  <si>
    <t>Линейная</t>
  </si>
  <si>
    <t>Луговая</t>
  </si>
  <si>
    <t>Энергетиков</t>
  </si>
  <si>
    <t>Красная Горка</t>
  </si>
  <si>
    <t xml:space="preserve">Ленина </t>
  </si>
  <si>
    <t>Павлика Морозова</t>
  </si>
  <si>
    <t>Павлика Морозова -                         8 Марта</t>
  </si>
  <si>
    <t xml:space="preserve"> Павлика Морозова</t>
  </si>
  <si>
    <t xml:space="preserve"> Калинина</t>
  </si>
  <si>
    <t xml:space="preserve"> 8 Марта</t>
  </si>
  <si>
    <t xml:space="preserve"> Молодежная</t>
  </si>
  <si>
    <t>Зеленая</t>
  </si>
  <si>
    <t xml:space="preserve">Осипенко </t>
  </si>
  <si>
    <t xml:space="preserve"> Ворошилова</t>
  </si>
  <si>
    <t xml:space="preserve">Новая, напротив дома </t>
  </si>
  <si>
    <t>Кислянка</t>
  </si>
  <si>
    <t>Белинского</t>
  </si>
  <si>
    <t xml:space="preserve"> А.Невского</t>
  </si>
  <si>
    <t xml:space="preserve"> Кирова</t>
  </si>
  <si>
    <t>Колотилова</t>
  </si>
  <si>
    <t xml:space="preserve"> Красные Орлы</t>
  </si>
  <si>
    <t xml:space="preserve"> Комсомольская</t>
  </si>
  <si>
    <t>Олькова</t>
  </si>
  <si>
    <t xml:space="preserve">на основании письма ООО "ЭкоАрт" от 04.09.2020 об изменении </t>
  </si>
  <si>
    <t xml:space="preserve">623780, Свердловская область,    г. Артемовский, ул. Чехова, д.24 </t>
  </si>
  <si>
    <t>Бусаргина Ксения Анатольевна</t>
  </si>
  <si>
    <t>Индивидуальный предприниматель  Багирова Дали Самадовна</t>
  </si>
  <si>
    <t>623794, Свердловская область, Артемовский район, п. Буланаш, ул. Строителей, д.8, кв. 5</t>
  </si>
  <si>
    <t>шифер</t>
  </si>
  <si>
    <t xml:space="preserve">Индивидуальный предприниматель Станилевич Ольга Владимировна  </t>
  </si>
  <si>
    <t>623780, Свердловская область,    г. Артемовский,                                ул. Первомайская, д. 59. кв. 76</t>
  </si>
  <si>
    <t>предприятие 01.10.2020 поменяли объем контейнера с 0,5 на 1,1 м3</t>
  </si>
  <si>
    <t>Индивидуальный предприниматель Исупов Михаил Васильевич</t>
  </si>
  <si>
    <t>623780, Свердловская область, г.Артемовский, ул. 9 Мая, д. 1</t>
  </si>
  <si>
    <t>отходы магазина</t>
  </si>
  <si>
    <t>Больничная</t>
  </si>
  <si>
    <t xml:space="preserve">предприятие </t>
  </si>
  <si>
    <t>623780, Свердловская область, г. Артемовский, пл. Советов, д. 3</t>
  </si>
  <si>
    <t>смена объема бака с 0,65 на 0,06</t>
  </si>
  <si>
    <t>Дегтярева</t>
  </si>
  <si>
    <t>новая точка</t>
  </si>
  <si>
    <t>Суворова</t>
  </si>
  <si>
    <t>новая точка, замена бака на пластмассовый</t>
  </si>
  <si>
    <t xml:space="preserve">замена контейнера на 1,1 </t>
  </si>
  <si>
    <t>Щорса</t>
  </si>
  <si>
    <t>Межрайонная инспекция Федеральной налоговой службы России № 23 по Свердловской области</t>
  </si>
  <si>
    <t xml:space="preserve">Индивидуальный предприниматель Сокольский Валерий Борисович </t>
  </si>
  <si>
    <t>31а</t>
  </si>
  <si>
    <t>МБОУ "Средняя общеобьразовательная школа № 3"</t>
  </si>
  <si>
    <t>МАОУ "Средняя общеобразовательная школа №1"</t>
  </si>
  <si>
    <t>МАОУ "Средняя общеобразовательная школа № 12"</t>
  </si>
  <si>
    <t>623780, Свердловская область, ул. Терешковой, д. 15</t>
  </si>
  <si>
    <t>школа</t>
  </si>
  <si>
    <t>МБОУ Среднеобразовательная школа № 4</t>
  </si>
  <si>
    <t>МБОУ "Средняя общеобразовательная школа № 18"</t>
  </si>
  <si>
    <t xml:space="preserve">623780, Свердловская область, Артемовский район, с. Мостовское, ул. Ленина, д. 14 </t>
  </si>
  <si>
    <t xml:space="preserve"> ТКО</t>
  </si>
  <si>
    <t>МУП АГО "Загородный оздоровительный комплекс имени Павлика Морозова"</t>
  </si>
  <si>
    <t>623771, Свердловская область,  Артемовский район,                поселок Сосновый Бор</t>
  </si>
  <si>
    <t>была Новая, д2, было два бака, стало три</t>
  </si>
  <si>
    <t xml:space="preserve">металл </t>
  </si>
  <si>
    <t>рабица</t>
  </si>
  <si>
    <t>Шабурова</t>
  </si>
  <si>
    <t>Муниципальное казенное учреждение Артемовского городского округа "Центр обеспечения деятельности системы образования"</t>
  </si>
  <si>
    <t>6230780, Свердловская область, г. Артемовский, ул. Комсомольская, д. 18</t>
  </si>
  <si>
    <t>предприятие (изменения в части количества контейнров с 3 до 1)</t>
  </si>
  <si>
    <t>предприятие (изменения в части количества контейнров с 2 до 1)</t>
  </si>
  <si>
    <t>магазин "Наполь" изменили объем бака с 0,4 до 0,75</t>
  </si>
  <si>
    <t>Дальневосточная</t>
  </si>
  <si>
    <t>Десткий сад №26</t>
  </si>
  <si>
    <t>Советская (охотбаза "Бобровское")</t>
  </si>
  <si>
    <t>МУП АГО "Центральная районная аптека № 198"</t>
  </si>
  <si>
    <t>623780, Свердловская область, г. Артемовский,                          ул. Энергетиков, д.3</t>
  </si>
  <si>
    <t>аптека</t>
  </si>
  <si>
    <t>3.102.1</t>
  </si>
  <si>
    <t>3.102.2</t>
  </si>
  <si>
    <t>3.102.3</t>
  </si>
  <si>
    <t>3.102.4</t>
  </si>
  <si>
    <t>3.102.5</t>
  </si>
  <si>
    <t>3.102.6</t>
  </si>
  <si>
    <t>3.102.7</t>
  </si>
  <si>
    <t>3.102.8</t>
  </si>
  <si>
    <t>3.102.9</t>
  </si>
  <si>
    <t>3.102.10</t>
  </si>
  <si>
    <t>3.102.11</t>
  </si>
  <si>
    <t>3.102.12</t>
  </si>
  <si>
    <t>3.102.13</t>
  </si>
  <si>
    <t>3.102.14</t>
  </si>
  <si>
    <t>3.102.15</t>
  </si>
  <si>
    <t>3.102.16</t>
  </si>
  <si>
    <t>3.102.17</t>
  </si>
  <si>
    <t>3.102.18</t>
  </si>
  <si>
    <t>3.102.19</t>
  </si>
  <si>
    <t>3.102.20</t>
  </si>
  <si>
    <t>3.102.21</t>
  </si>
  <si>
    <t>3.102.22</t>
  </si>
  <si>
    <t>3.102.23</t>
  </si>
  <si>
    <t>3.102.24</t>
  </si>
  <si>
    <t>3.102.25</t>
  </si>
  <si>
    <t>3.102.26</t>
  </si>
  <si>
    <t>3.102.27</t>
  </si>
  <si>
    <t>3.102.28</t>
  </si>
  <si>
    <t>3.102.29</t>
  </si>
  <si>
    <t>3.102.30</t>
  </si>
  <si>
    <t>3.102.31</t>
  </si>
  <si>
    <t>3.102.32</t>
  </si>
  <si>
    <t>3.102.33</t>
  </si>
  <si>
    <t>3.102.34</t>
  </si>
  <si>
    <t>3.102.35</t>
  </si>
  <si>
    <t>3.102.36</t>
  </si>
  <si>
    <t>3.102.37</t>
  </si>
  <si>
    <t>3.102.38</t>
  </si>
  <si>
    <t>3.102.39</t>
  </si>
  <si>
    <t>3.102.40</t>
  </si>
  <si>
    <t>3.102.41</t>
  </si>
  <si>
    <t>3.102.42</t>
  </si>
  <si>
    <t>3.102.43</t>
  </si>
  <si>
    <t>3.102.44</t>
  </si>
  <si>
    <t>3.102.45</t>
  </si>
  <si>
    <t>3.102.46</t>
  </si>
  <si>
    <t>3.102.47</t>
  </si>
  <si>
    <t>3.102.48</t>
  </si>
  <si>
    <t>3.102.49</t>
  </si>
  <si>
    <t>3.102.50</t>
  </si>
  <si>
    <t>3.102.51</t>
  </si>
  <si>
    <t>3.102.52</t>
  </si>
  <si>
    <t>3.102.53</t>
  </si>
  <si>
    <t>3.102.54</t>
  </si>
  <si>
    <t>3.102.55</t>
  </si>
  <si>
    <t>3.102.56</t>
  </si>
  <si>
    <t>3.102.57</t>
  </si>
  <si>
    <t>3.102.58</t>
  </si>
  <si>
    <t>3.102.59</t>
  </si>
  <si>
    <t>3.102.60</t>
  </si>
  <si>
    <t>3.102.61</t>
  </si>
  <si>
    <t>3.102.62</t>
  </si>
  <si>
    <t>3.102.63</t>
  </si>
  <si>
    <t>3.102.64</t>
  </si>
  <si>
    <t>3.102.65</t>
  </si>
  <si>
    <t>3.102.66</t>
  </si>
  <si>
    <t>3.102.67</t>
  </si>
  <si>
    <t>3.102.68</t>
  </si>
  <si>
    <t>3.102.69</t>
  </si>
  <si>
    <t>3.102.70</t>
  </si>
  <si>
    <t>3.102.71</t>
  </si>
  <si>
    <t>3.102.72</t>
  </si>
  <si>
    <t>3.102.73</t>
  </si>
  <si>
    <t>3.102.74</t>
  </si>
  <si>
    <t>3.102.75</t>
  </si>
  <si>
    <t>3.102.76</t>
  </si>
  <si>
    <t>3.102.77</t>
  </si>
  <si>
    <t>3.102.78</t>
  </si>
  <si>
    <t>3.102.79</t>
  </si>
  <si>
    <t>3.102.80</t>
  </si>
  <si>
    <t>3.102.81</t>
  </si>
  <si>
    <t>3.102.82</t>
  </si>
  <si>
    <t>3.102.83</t>
  </si>
  <si>
    <t>3.102.84</t>
  </si>
  <si>
    <t>3.102.85</t>
  </si>
  <si>
    <t>3.102.86</t>
  </si>
  <si>
    <t>3.102.87</t>
  </si>
  <si>
    <t>3.102.88</t>
  </si>
  <si>
    <t>3.102.89</t>
  </si>
  <si>
    <t>3.102.90</t>
  </si>
  <si>
    <t>3.102.91</t>
  </si>
  <si>
    <t>3.102.92</t>
  </si>
  <si>
    <t>3.102.93</t>
  </si>
  <si>
    <t>3.102.94</t>
  </si>
  <si>
    <t>3.102.95</t>
  </si>
  <si>
    <t>3.102.96</t>
  </si>
  <si>
    <t>3.102.97</t>
  </si>
  <si>
    <t>3.102.98</t>
  </si>
  <si>
    <t>3.102.99</t>
  </si>
  <si>
    <t>3.102.100</t>
  </si>
  <si>
    <t>3.102.101</t>
  </si>
  <si>
    <t>3.102.103</t>
  </si>
  <si>
    <t>3.102.104</t>
  </si>
  <si>
    <t>3.102.105</t>
  </si>
  <si>
    <t>3.102.106</t>
  </si>
  <si>
    <t>3.102.107</t>
  </si>
  <si>
    <t>3.102.108</t>
  </si>
  <si>
    <t>3.102.109</t>
  </si>
  <si>
    <t>3.102.110</t>
  </si>
  <si>
    <t>3.102.111</t>
  </si>
  <si>
    <t>3.102.112</t>
  </si>
  <si>
    <t>3.102.113</t>
  </si>
  <si>
    <t>3.102.116</t>
  </si>
  <si>
    <t>3.102.117</t>
  </si>
  <si>
    <t>3.102.118</t>
  </si>
  <si>
    <t>3.102.119</t>
  </si>
  <si>
    <t>3.102.120</t>
  </si>
  <si>
    <t>3.102.121</t>
  </si>
  <si>
    <t>3.102.122</t>
  </si>
  <si>
    <t>3.102.123</t>
  </si>
  <si>
    <t>3.102.124</t>
  </si>
  <si>
    <t>3.102.125</t>
  </si>
  <si>
    <t>3.102.126</t>
  </si>
  <si>
    <t>3.102.127</t>
  </si>
  <si>
    <t>3.102.128</t>
  </si>
  <si>
    <t>3.102.129</t>
  </si>
  <si>
    <t>3.102.130</t>
  </si>
  <si>
    <t>3.102.131</t>
  </si>
  <si>
    <t>3.102.132</t>
  </si>
  <si>
    <t>3.102.133</t>
  </si>
  <si>
    <t>3.102.134</t>
  </si>
  <si>
    <t>3.102.135</t>
  </si>
  <si>
    <t>3.102.136</t>
  </si>
  <si>
    <t>3.102.137</t>
  </si>
  <si>
    <t>3.102.138</t>
  </si>
  <si>
    <t>3.102.139</t>
  </si>
  <si>
    <t>3.102.140</t>
  </si>
  <si>
    <t>3.102.141</t>
  </si>
  <si>
    <t>3.102.142</t>
  </si>
  <si>
    <t>3.102.143</t>
  </si>
  <si>
    <t>3.102.144</t>
  </si>
  <si>
    <t>3.102.145</t>
  </si>
  <si>
    <t>3.102.146</t>
  </si>
  <si>
    <t>3.102.147</t>
  </si>
  <si>
    <t>3.102.148</t>
  </si>
  <si>
    <t>3.102.149</t>
  </si>
  <si>
    <t>3.102.150</t>
  </si>
  <si>
    <t>3.102.151</t>
  </si>
  <si>
    <t>3.102.152</t>
  </si>
  <si>
    <t>3.102.153</t>
  </si>
  <si>
    <t>3.102.154</t>
  </si>
  <si>
    <t>3.102.155</t>
  </si>
  <si>
    <t>3.102.156</t>
  </si>
  <si>
    <t>3.102.157</t>
  </si>
  <si>
    <t>3.102.158</t>
  </si>
  <si>
    <t>3.102.159</t>
  </si>
  <si>
    <t>3.102.160</t>
  </si>
  <si>
    <t>3.102.161</t>
  </si>
  <si>
    <t>3.102.162</t>
  </si>
  <si>
    <t>3.102.163</t>
  </si>
  <si>
    <t>3.102.164</t>
  </si>
  <si>
    <t>3.102.165</t>
  </si>
  <si>
    <t>3.102.166</t>
  </si>
  <si>
    <t>3.102.167</t>
  </si>
  <si>
    <t>3.102.168</t>
  </si>
  <si>
    <t>3.102.169</t>
  </si>
  <si>
    <t>3.102.170</t>
  </si>
  <si>
    <t>3.102.171</t>
  </si>
  <si>
    <t>3.102.172</t>
  </si>
  <si>
    <t>3.102.173</t>
  </si>
  <si>
    <t>3.102.174</t>
  </si>
  <si>
    <t>3.102.175</t>
  </si>
  <si>
    <t>3.102.177</t>
  </si>
  <si>
    <t>3.102.178</t>
  </si>
  <si>
    <t>3.102.179</t>
  </si>
  <si>
    <t>3.102.180</t>
  </si>
  <si>
    <t>3.102.181</t>
  </si>
  <si>
    <t>3.102.182</t>
  </si>
  <si>
    <t>3.102.183</t>
  </si>
  <si>
    <t>3.102.184</t>
  </si>
  <si>
    <t>3.102.185</t>
  </si>
  <si>
    <t>3.102.186</t>
  </si>
  <si>
    <t>3.102.187</t>
  </si>
  <si>
    <t>3.102.188</t>
  </si>
  <si>
    <t>3.102.189</t>
  </si>
  <si>
    <t>3.102.190</t>
  </si>
  <si>
    <t>3.102.191</t>
  </si>
  <si>
    <t>3.102.192</t>
  </si>
  <si>
    <t>3.102.193</t>
  </si>
  <si>
    <t>3.102.194</t>
  </si>
  <si>
    <t>3.102.195</t>
  </si>
  <si>
    <t>3.102.196</t>
  </si>
  <si>
    <t>3.102.197</t>
  </si>
  <si>
    <t>3.102.198</t>
  </si>
  <si>
    <t>3.102.199</t>
  </si>
  <si>
    <t>3.102.200</t>
  </si>
  <si>
    <t>3.102.201</t>
  </si>
  <si>
    <t>3.102.202</t>
  </si>
  <si>
    <t>3.102.203</t>
  </si>
  <si>
    <t>3.102.204</t>
  </si>
  <si>
    <t>3.102.205</t>
  </si>
  <si>
    <t>3.102.206</t>
  </si>
  <si>
    <t>3.102.207</t>
  </si>
  <si>
    <t>3.102.209</t>
  </si>
  <si>
    <t>3.102.210</t>
  </si>
  <si>
    <t>3.102.211</t>
  </si>
  <si>
    <t>3.102.212</t>
  </si>
  <si>
    <t>3.102.213</t>
  </si>
  <si>
    <t>3.102.214</t>
  </si>
  <si>
    <t>3.102.215</t>
  </si>
  <si>
    <t>3.102.216</t>
  </si>
  <si>
    <t>3.102.217</t>
  </si>
  <si>
    <t>3.102.218</t>
  </si>
  <si>
    <t>3.102.219</t>
  </si>
  <si>
    <t>3.102.220</t>
  </si>
  <si>
    <t>3.102.223</t>
  </si>
  <si>
    <t>3.102.225</t>
  </si>
  <si>
    <t>3.102.226</t>
  </si>
  <si>
    <t>3.102.227</t>
  </si>
  <si>
    <t>3.102.228</t>
  </si>
  <si>
    <t>3.102.229</t>
  </si>
  <si>
    <t>3.102.230</t>
  </si>
  <si>
    <t>3.102.231</t>
  </si>
  <si>
    <t>3.102.232</t>
  </si>
  <si>
    <t>3.102.233</t>
  </si>
  <si>
    <t>3.102.234</t>
  </si>
  <si>
    <t>3.102.235</t>
  </si>
  <si>
    <t>3.102.236</t>
  </si>
  <si>
    <t>3.102.237</t>
  </si>
  <si>
    <t>3.102.238</t>
  </si>
  <si>
    <t>3.102.239</t>
  </si>
  <si>
    <t>3.102.240</t>
  </si>
  <si>
    <t>3.102.241</t>
  </si>
  <si>
    <t>3.102.242</t>
  </si>
  <si>
    <t>3.102.243</t>
  </si>
  <si>
    <t>3.102.244</t>
  </si>
  <si>
    <t>3.102.245</t>
  </si>
  <si>
    <t>3.102.246</t>
  </si>
  <si>
    <t>3.102.247</t>
  </si>
  <si>
    <t>3.102.248</t>
  </si>
  <si>
    <t>3.102.249</t>
  </si>
  <si>
    <t>3.102.250</t>
  </si>
  <si>
    <t>3.102.252</t>
  </si>
  <si>
    <t>3.102.253</t>
  </si>
  <si>
    <t>3.102.254</t>
  </si>
  <si>
    <t>3.102.255</t>
  </si>
  <si>
    <t>3.102.256</t>
  </si>
  <si>
    <t>3.102.257</t>
  </si>
  <si>
    <t>3.102.258</t>
  </si>
  <si>
    <t>3.102.259</t>
  </si>
  <si>
    <t>3.102.260</t>
  </si>
  <si>
    <t>3.102.261</t>
  </si>
  <si>
    <t>3.102.262</t>
  </si>
  <si>
    <t>3.102.263</t>
  </si>
  <si>
    <t>3.102.264</t>
  </si>
  <si>
    <t>3.102.265</t>
  </si>
  <si>
    <t>3.102.266</t>
  </si>
  <si>
    <t>3.102.267</t>
  </si>
  <si>
    <t>3.102.268</t>
  </si>
  <si>
    <t>3.102.269</t>
  </si>
  <si>
    <t>3.102.270</t>
  </si>
  <si>
    <t>3.102.271</t>
  </si>
  <si>
    <t>3.102.272</t>
  </si>
  <si>
    <t>3.102.273</t>
  </si>
  <si>
    <t>3.102.274</t>
  </si>
  <si>
    <t>3.102.275</t>
  </si>
  <si>
    <t>3.102.276</t>
  </si>
  <si>
    <t>3.102.277</t>
  </si>
  <si>
    <t>3.102.278</t>
  </si>
  <si>
    <t>3.102.279</t>
  </si>
  <si>
    <t>3.102.280</t>
  </si>
  <si>
    <t>3.102.281</t>
  </si>
  <si>
    <t>3.102.282</t>
  </si>
  <si>
    <t>3.102.283</t>
  </si>
  <si>
    <t>3.102.284</t>
  </si>
  <si>
    <t>3.102.285</t>
  </si>
  <si>
    <t>3.102.286</t>
  </si>
  <si>
    <t>3.102.287</t>
  </si>
  <si>
    <t>3.102.288</t>
  </si>
  <si>
    <t>3.102.289</t>
  </si>
  <si>
    <t>3.102.290</t>
  </si>
  <si>
    <t>3.102.291</t>
  </si>
  <si>
    <t>3.102.292</t>
  </si>
  <si>
    <t>3.102.293</t>
  </si>
  <si>
    <t>3.102.294</t>
  </si>
  <si>
    <t>3.102.295</t>
  </si>
  <si>
    <t>3.102.296</t>
  </si>
  <si>
    <t>3.102.297</t>
  </si>
  <si>
    <t>3.102.298</t>
  </si>
  <si>
    <t>3.102.299</t>
  </si>
  <si>
    <t>3.102.300</t>
  </si>
  <si>
    <t>3.102.301</t>
  </si>
  <si>
    <t>3.102.302</t>
  </si>
  <si>
    <t>3.102.303</t>
  </si>
  <si>
    <t>3.102.304</t>
  </si>
  <si>
    <t>3.102.305</t>
  </si>
  <si>
    <t>3.102.306</t>
  </si>
  <si>
    <t>3.102.307</t>
  </si>
  <si>
    <t>3.102.308</t>
  </si>
  <si>
    <t>3.102.309</t>
  </si>
  <si>
    <t>3.102.310</t>
  </si>
  <si>
    <t>3.102.311</t>
  </si>
  <si>
    <t>3.102.312</t>
  </si>
  <si>
    <t>3.102.313</t>
  </si>
  <si>
    <t>3.102.314</t>
  </si>
  <si>
    <t>3.102.315</t>
  </si>
  <si>
    <t>3.102.316</t>
  </si>
  <si>
    <t>3.102.317</t>
  </si>
  <si>
    <t>3.102.318</t>
  </si>
  <si>
    <t>3.102.319</t>
  </si>
  <si>
    <t>3.102.320</t>
  </si>
  <si>
    <t>3.102.321</t>
  </si>
  <si>
    <t>3.102.322</t>
  </si>
  <si>
    <t>3.102.323</t>
  </si>
  <si>
    <t>3.102.324</t>
  </si>
  <si>
    <t>3.102.325</t>
  </si>
  <si>
    <t>3.102.326</t>
  </si>
  <si>
    <t>3.102.327</t>
  </si>
  <si>
    <t>3.102.328</t>
  </si>
  <si>
    <t>3.102.329</t>
  </si>
  <si>
    <t>3.102.330</t>
  </si>
  <si>
    <t>3.102.331</t>
  </si>
  <si>
    <t>3.102.332</t>
  </si>
  <si>
    <t>3.102.333</t>
  </si>
  <si>
    <t>3.102.334</t>
  </si>
  <si>
    <t>3.102.335</t>
  </si>
  <si>
    <t>3.102.336</t>
  </si>
  <si>
    <t>3.102.337</t>
  </si>
  <si>
    <t>3.102.338</t>
  </si>
  <si>
    <t>3.102.339</t>
  </si>
  <si>
    <t>3.102.340</t>
  </si>
  <si>
    <t>3.102.341</t>
  </si>
  <si>
    <t>3.102.342</t>
  </si>
  <si>
    <t>3.102.343</t>
  </si>
  <si>
    <t>3.102.344</t>
  </si>
  <si>
    <t>3.102.345</t>
  </si>
  <si>
    <t>3.102.346</t>
  </si>
  <si>
    <t>3.102.347</t>
  </si>
  <si>
    <t>3.102.348</t>
  </si>
  <si>
    <t>3.102.349</t>
  </si>
  <si>
    <t>3.102.350</t>
  </si>
  <si>
    <t>3.102.351</t>
  </si>
  <si>
    <t>3.102.352</t>
  </si>
  <si>
    <t>3.102.353</t>
  </si>
  <si>
    <t>3.102.354</t>
  </si>
  <si>
    <t>3.102.355</t>
  </si>
  <si>
    <t>3.102.356</t>
  </si>
  <si>
    <t>3.102.357</t>
  </si>
  <si>
    <t>3.102.358</t>
  </si>
  <si>
    <t>3.102.359</t>
  </si>
  <si>
    <t>3.102.360</t>
  </si>
  <si>
    <t>3.102.361</t>
  </si>
  <si>
    <t>3.102.362</t>
  </si>
  <si>
    <t>3.102.363</t>
  </si>
  <si>
    <t>3.102.364</t>
  </si>
  <si>
    <t>3.102.365</t>
  </si>
  <si>
    <t>3.102.366</t>
  </si>
  <si>
    <t>3.102.367</t>
  </si>
  <si>
    <t>3.102.368</t>
  </si>
  <si>
    <t>3.102.369</t>
  </si>
  <si>
    <t>3.102.370</t>
  </si>
  <si>
    <t>3.102.371</t>
  </si>
  <si>
    <t>3.102.372</t>
  </si>
  <si>
    <t>3.102.373</t>
  </si>
  <si>
    <t>3.102.374</t>
  </si>
  <si>
    <t>3.102.375</t>
  </si>
  <si>
    <t>3.102.376</t>
  </si>
  <si>
    <t>3.102.377</t>
  </si>
  <si>
    <t>3.102.378</t>
  </si>
  <si>
    <t>3.102.379</t>
  </si>
  <si>
    <t>3.102.380</t>
  </si>
  <si>
    <t>3.102.381</t>
  </si>
  <si>
    <t>3.102.382</t>
  </si>
  <si>
    <t>3.102.383</t>
  </si>
  <si>
    <t>3.102.384</t>
  </si>
  <si>
    <t>3.102.385</t>
  </si>
  <si>
    <t>3.102.386</t>
  </si>
  <si>
    <t>3.102.387</t>
  </si>
  <si>
    <t>3.102.388</t>
  </si>
  <si>
    <t>3.102.389</t>
  </si>
  <si>
    <t>3.102.390</t>
  </si>
  <si>
    <t>3.102.391</t>
  </si>
  <si>
    <t>3.102.392</t>
  </si>
  <si>
    <t>3.102.393</t>
  </si>
  <si>
    <t>3.102.394</t>
  </si>
  <si>
    <t>3.102.395</t>
  </si>
  <si>
    <t>3.102.396</t>
  </si>
  <si>
    <t>3.102.397</t>
  </si>
  <si>
    <t>3.102.398</t>
  </si>
  <si>
    <t>3.102.399</t>
  </si>
  <si>
    <t>3.102.400</t>
  </si>
  <si>
    <t>3.102.401</t>
  </si>
  <si>
    <t>3.102.402</t>
  </si>
  <si>
    <t>3.102.403</t>
  </si>
  <si>
    <t>3.102.404</t>
  </si>
  <si>
    <t>3.102.405</t>
  </si>
  <si>
    <t>3.102.406</t>
  </si>
  <si>
    <t>3.102.407</t>
  </si>
  <si>
    <t>3.102.409</t>
  </si>
  <si>
    <t>3.102.410</t>
  </si>
  <si>
    <t>3.102.411</t>
  </si>
  <si>
    <t>3.102.412</t>
  </si>
  <si>
    <t>3.102.413</t>
  </si>
  <si>
    <t>3.102.414</t>
  </si>
  <si>
    <t>3.102.415</t>
  </si>
  <si>
    <t>3.102.416</t>
  </si>
  <si>
    <t>3.102.417</t>
  </si>
  <si>
    <t>3.102.418</t>
  </si>
  <si>
    <t>3.102.419</t>
  </si>
  <si>
    <t>3.102.420</t>
  </si>
  <si>
    <t>3.102.421</t>
  </si>
  <si>
    <t>3.102.422</t>
  </si>
  <si>
    <t>3.102.423</t>
  </si>
  <si>
    <t>3.102.424</t>
  </si>
  <si>
    <t>3.102.425</t>
  </si>
  <si>
    <t>3.102.426</t>
  </si>
  <si>
    <t>3.102.427</t>
  </si>
  <si>
    <t>3.102.428</t>
  </si>
  <si>
    <t>3.102.429</t>
  </si>
  <si>
    <t>3.102.430</t>
  </si>
  <si>
    <t>3.102.431</t>
  </si>
  <si>
    <t>3.102.432</t>
  </si>
  <si>
    <t>3.102.433</t>
  </si>
  <si>
    <t>3.102.434</t>
  </si>
  <si>
    <t>3.102.435</t>
  </si>
  <si>
    <t>3.102.436</t>
  </si>
  <si>
    <t>3.102.440</t>
  </si>
  <si>
    <t>3.102.441</t>
  </si>
  <si>
    <t>3.102.443</t>
  </si>
  <si>
    <t>3.102.444</t>
  </si>
  <si>
    <t>3.102.447</t>
  </si>
  <si>
    <t>3.102.448</t>
  </si>
  <si>
    <t>3.102.449</t>
  </si>
  <si>
    <t>3.102.450</t>
  </si>
  <si>
    <t>3.102.451</t>
  </si>
  <si>
    <t>3.102.452</t>
  </si>
  <si>
    <t>3.102.453</t>
  </si>
  <si>
    <t>3.102.454</t>
  </si>
  <si>
    <t>3.102.455</t>
  </si>
  <si>
    <t>3.102.456</t>
  </si>
  <si>
    <t>3.102.457</t>
  </si>
  <si>
    <t>3.102.458</t>
  </si>
  <si>
    <t>3.102.459</t>
  </si>
  <si>
    <t>3.102.460</t>
  </si>
  <si>
    <t>3.102.461</t>
  </si>
  <si>
    <t>3.102.462</t>
  </si>
  <si>
    <t>3.102.465</t>
  </si>
  <si>
    <t>3.102.466</t>
  </si>
  <si>
    <t>3.102.467</t>
  </si>
  <si>
    <t>3.102.468</t>
  </si>
  <si>
    <t>3.102.470</t>
  </si>
  <si>
    <t>3.102.471</t>
  </si>
  <si>
    <t>3.102.472</t>
  </si>
  <si>
    <t>3.102.473</t>
  </si>
  <si>
    <t>3.102.474</t>
  </si>
  <si>
    <t>3.102.475</t>
  </si>
  <si>
    <t>3.102.476</t>
  </si>
  <si>
    <t>3.102.478</t>
  </si>
  <si>
    <t>3.102.479</t>
  </si>
  <si>
    <t>3.102.480</t>
  </si>
  <si>
    <t>3.102.481</t>
  </si>
  <si>
    <t>3.102.482</t>
  </si>
  <si>
    <t>3.102.483</t>
  </si>
  <si>
    <t>3.102.484</t>
  </si>
  <si>
    <t>3.102.485</t>
  </si>
  <si>
    <t>3.102.486</t>
  </si>
  <si>
    <t>3.102.488</t>
  </si>
  <si>
    <t>3.102.489</t>
  </si>
  <si>
    <t>3.102.490</t>
  </si>
  <si>
    <t>3.102.491</t>
  </si>
  <si>
    <t>3.102.493</t>
  </si>
  <si>
    <t>3.102.494</t>
  </si>
  <si>
    <t>3.102.495</t>
  </si>
  <si>
    <t>3.102.497</t>
  </si>
  <si>
    <t>3.102.499</t>
  </si>
  <si>
    <t>3.102.500</t>
  </si>
  <si>
    <t>3.102.501</t>
  </si>
  <si>
    <t>3.102.502</t>
  </si>
  <si>
    <t>3.102.503</t>
  </si>
  <si>
    <t>3.102.504</t>
  </si>
  <si>
    <t>3.102.506</t>
  </si>
  <si>
    <t>3.102.507</t>
  </si>
  <si>
    <t>3.102.508</t>
  </si>
  <si>
    <t>3.102.509</t>
  </si>
  <si>
    <t>3.102.510</t>
  </si>
  <si>
    <t>3.102.511</t>
  </si>
  <si>
    <t>3.102.512</t>
  </si>
  <si>
    <t>3.102.513</t>
  </si>
  <si>
    <t>3.102.514</t>
  </si>
  <si>
    <t>3.102.515</t>
  </si>
  <si>
    <t>3.102.516</t>
  </si>
  <si>
    <t>3.102.517</t>
  </si>
  <si>
    <t>3.102.518</t>
  </si>
  <si>
    <t>3.102.519</t>
  </si>
  <si>
    <t>3.102.520</t>
  </si>
  <si>
    <t>3.102.521</t>
  </si>
  <si>
    <t>3.102.522</t>
  </si>
  <si>
    <t>3.102.523</t>
  </si>
  <si>
    <t>3.102.524</t>
  </si>
  <si>
    <t>3.102.525</t>
  </si>
  <si>
    <t>3.102.526</t>
  </si>
  <si>
    <t>3.102.527</t>
  </si>
  <si>
    <t>3.102.528</t>
  </si>
  <si>
    <t>3.102.529</t>
  </si>
  <si>
    <t>3.102.530</t>
  </si>
  <si>
    <t>3.102.531</t>
  </si>
  <si>
    <t>3.102.532</t>
  </si>
  <si>
    <t>3.102.533</t>
  </si>
  <si>
    <t>3.102.534</t>
  </si>
  <si>
    <t>3.102.535</t>
  </si>
  <si>
    <t>3.102.536</t>
  </si>
  <si>
    <t>3.102.538</t>
  </si>
  <si>
    <t>3.102.542</t>
  </si>
  <si>
    <t>3.102.543</t>
  </si>
  <si>
    <t>3.102.544</t>
  </si>
  <si>
    <t>3.102.545</t>
  </si>
  <si>
    <t>3.102.546</t>
  </si>
  <si>
    <t>3.102.547</t>
  </si>
  <si>
    <t>3.102.548</t>
  </si>
  <si>
    <t>3.102.549</t>
  </si>
  <si>
    <t>3.102.550</t>
  </si>
  <si>
    <t>3.102.551</t>
  </si>
  <si>
    <t>3.102.552</t>
  </si>
  <si>
    <t>3.102.553</t>
  </si>
  <si>
    <t>3.102.555</t>
  </si>
  <si>
    <t>3.102.556</t>
  </si>
  <si>
    <t>3.102.557</t>
  </si>
  <si>
    <t>3.102.558</t>
  </si>
  <si>
    <t>3.102.559</t>
  </si>
  <si>
    <t>3.102.560</t>
  </si>
  <si>
    <t>3.102.561</t>
  </si>
  <si>
    <t>3.102.562</t>
  </si>
  <si>
    <t>с 01.01.2021</t>
  </si>
  <si>
    <t xml:space="preserve">Молодежная </t>
  </si>
  <si>
    <t>3.102.563</t>
  </si>
  <si>
    <t>3.102.564</t>
  </si>
  <si>
    <t>3.102.565</t>
  </si>
  <si>
    <t>623794, Свердловская область, Артемовский район, п. Буланаш, пл. Театральная, д.1а</t>
  </si>
  <si>
    <t>19а</t>
  </si>
  <si>
    <t>3.102.566</t>
  </si>
  <si>
    <t>МУП "ЗОК Им.П.Морозова" СЛКД "Салют"</t>
  </si>
  <si>
    <t xml:space="preserve">623782, Свердловская область, Артемовский район, с. Большое Трифоново </t>
  </si>
  <si>
    <t>отходы</t>
  </si>
  <si>
    <t>3.102.567</t>
  </si>
  <si>
    <t>ОАО "Егоршинский радиозавод" </t>
  </si>
  <si>
    <t>623780, Свердловская область, г. Артемовский, ул. Заводская, д. 40</t>
  </si>
  <si>
    <t>ж/б плита</t>
  </si>
  <si>
    <t>3.102.568</t>
  </si>
  <si>
    <t>3.102.569</t>
  </si>
  <si>
    <t xml:space="preserve"> Ленина - Колотилова</t>
  </si>
  <si>
    <t xml:space="preserve">623795, Свердловская область, Артемовский район, с. Покровское, пл. Красных Партизан, д. 2 </t>
  </si>
  <si>
    <t>между домами 320 и 324</t>
  </si>
  <si>
    <t>пл. Красных Партизан</t>
  </si>
  <si>
    <t>3.102.571</t>
  </si>
  <si>
    <t>623795, Свердловская область, Артемовский район, с. Покровское, пл. Красных Партизан, д. 2</t>
  </si>
  <si>
    <t xml:space="preserve">ТКО </t>
  </si>
  <si>
    <t>1-е Мая</t>
  </si>
  <si>
    <t>напротив дома № 2</t>
  </si>
  <si>
    <t>57, 3729</t>
  </si>
  <si>
    <t xml:space="preserve">напротив дома № 39 </t>
  </si>
  <si>
    <t>57, 3446</t>
  </si>
  <si>
    <t>3.102.574</t>
  </si>
  <si>
    <t>61, 6903</t>
  </si>
  <si>
    <t>3.102.576</t>
  </si>
  <si>
    <t>3.102.577</t>
  </si>
  <si>
    <t>3.102.578</t>
  </si>
  <si>
    <t>слева от дома № 33</t>
  </si>
  <si>
    <t>57, 3480</t>
  </si>
  <si>
    <t>3.102.579</t>
  </si>
  <si>
    <t>3.102.580</t>
  </si>
  <si>
    <t>3.102.582</t>
  </si>
  <si>
    <t>между домами 93 и 95</t>
  </si>
  <si>
    <t>57, 3643</t>
  </si>
  <si>
    <t>61, 7136</t>
  </si>
  <si>
    <t>3.102.583</t>
  </si>
  <si>
    <t>справа от дома № 12</t>
  </si>
  <si>
    <t>57, 3507</t>
  </si>
  <si>
    <t>61, 6937</t>
  </si>
  <si>
    <t>3.102.584</t>
  </si>
  <si>
    <t>Солнечная</t>
  </si>
  <si>
    <t>3.102.585</t>
  </si>
  <si>
    <t>3.102.586</t>
  </si>
  <si>
    <t>предприятие (замена бака с 0,5 на 2*0,12 л)</t>
  </si>
  <si>
    <t>623794, Свердловская область, Артемовский район, п.Буланаш,                              ул. Шахтерская, 7</t>
  </si>
  <si>
    <t>3.102.587</t>
  </si>
  <si>
    <t xml:space="preserve">изменение в части количества конт.обор с 3*0,75 на 2*1,0 </t>
  </si>
  <si>
    <t>3.102.588</t>
  </si>
  <si>
    <t xml:space="preserve">предприятие, на основании письма от 19.07.2021 № 02-02-15/06384 внесено изменение по объему бака с 0,75 на 1,1 </t>
  </si>
  <si>
    <t>АО "Регионгаз-инвест"</t>
  </si>
  <si>
    <t xml:space="preserve">620141, г. Екатеринбург, ул. Артинская, д. 15 оф.501 </t>
  </si>
  <si>
    <t>территория Буланашской ТЭЦ</t>
  </si>
  <si>
    <t>3.102.589</t>
  </si>
  <si>
    <t>ООО "Артемовское транспортное предприятие"</t>
  </si>
  <si>
    <t>623780, Свердловская область, г. Артемовский, ул. Предшахтная, д.3</t>
  </si>
  <si>
    <t>промышленная зона                    ОАО "БМЗ"</t>
  </si>
  <si>
    <t>ООО "Логистический комплекс "Антор"</t>
  </si>
  <si>
    <t>620085, Свердловская область, г. Екатеринбург,           ул. 8 Марта, стр 205а</t>
  </si>
  <si>
    <t>14В</t>
  </si>
  <si>
    <t>А. Невского</t>
  </si>
  <si>
    <t>623794, Свердловская область, Артемовский район, п.Буланаш, ул. Трудовая, д.36</t>
  </si>
  <si>
    <t xml:space="preserve">предприятие внесли изменения в части объема бака с 0,75 на 1,1 </t>
  </si>
  <si>
    <t>предприятие (внесены измнения по объему контейнера с 0,75 на 0,24)</t>
  </si>
  <si>
    <t>Станционная промплощадка</t>
  </si>
  <si>
    <t>3.102.592</t>
  </si>
  <si>
    <t>изменения в части объема бака с 0,75 на 0,24</t>
  </si>
  <si>
    <t>Индивидуальный предприниматель  Петрова Татьяна Владимировна</t>
  </si>
  <si>
    <t>623780, Свердловская область, Артемовский район, п. Буланаш, переулок Пионерский, д.10</t>
  </si>
  <si>
    <t>3.102.591</t>
  </si>
  <si>
    <t>магазин</t>
  </si>
  <si>
    <t>3.102.593</t>
  </si>
  <si>
    <t>Сосновская</t>
  </si>
  <si>
    <t>3.102.594</t>
  </si>
  <si>
    <t>623794, Свердловская область, Артемовский район, п. Буланаш, ул. Механическая, д. 17а</t>
  </si>
  <si>
    <t>замена оборудования на 0,24</t>
  </si>
  <si>
    <t>ежедневно</t>
  </si>
  <si>
    <t>57.332610</t>
  </si>
  <si>
    <t>61.922589</t>
  </si>
  <si>
    <t> 61.9270310</t>
  </si>
  <si>
    <t>61.929908</t>
  </si>
  <si>
    <t>57.324361</t>
  </si>
  <si>
    <t>ежедневно 2 раза в сутки</t>
  </si>
  <si>
    <t>57.339981</t>
  </si>
  <si>
    <t>61.874032</t>
  </si>
  <si>
    <t>57.345159</t>
  </si>
  <si>
    <t>61.904331</t>
  </si>
  <si>
    <t>Восточная - Хохрякова</t>
  </si>
  <si>
    <t>по нечетным числам месяца</t>
  </si>
  <si>
    <t>57.343397</t>
  </si>
  <si>
    <t>61.884190</t>
  </si>
  <si>
    <t>57.343189</t>
  </si>
  <si>
    <t>61.918862</t>
  </si>
  <si>
    <t>57.327413</t>
  </si>
  <si>
    <t>61.901460</t>
  </si>
  <si>
    <t>61.900696</t>
  </si>
  <si>
    <t>57.324429</t>
  </si>
  <si>
    <t>57.321180</t>
  </si>
  <si>
    <t>61.900732</t>
  </si>
  <si>
    <t>61, 904268</t>
  </si>
  <si>
    <t>57.302167</t>
  </si>
  <si>
    <t>57.325465</t>
  </si>
  <si>
    <t>61.897333</t>
  </si>
  <si>
    <t>57.323482</t>
  </si>
  <si>
    <t>61.895109</t>
  </si>
  <si>
    <t>57.321956</t>
  </si>
  <si>
    <t>61.896428</t>
  </si>
  <si>
    <t>57.298270</t>
  </si>
  <si>
    <t>61.922557</t>
  </si>
  <si>
    <t>57.330101</t>
  </si>
  <si>
    <t>61.894767</t>
  </si>
  <si>
    <t>57.342217</t>
  </si>
  <si>
    <t>61.889488</t>
  </si>
  <si>
    <t>57.339951</t>
  </si>
  <si>
    <t>61.892622</t>
  </si>
  <si>
    <t>57.334316</t>
  </si>
  <si>
    <t>61.91934</t>
  </si>
  <si>
    <t>57.330235</t>
  </si>
  <si>
    <t>61.88761</t>
  </si>
  <si>
    <t>долгота</t>
  </si>
  <si>
    <t>57.327107</t>
  </si>
  <si>
    <t>61.899311</t>
  </si>
  <si>
    <t>57.310019</t>
  </si>
  <si>
    <t>61.918813</t>
  </si>
  <si>
    <t>57.346056</t>
  </si>
  <si>
    <t>61.881025</t>
  </si>
  <si>
    <t>57.340248</t>
  </si>
  <si>
    <t>61.870906</t>
  </si>
  <si>
    <t>57.341527</t>
  </si>
  <si>
    <t>61.870292</t>
  </si>
  <si>
    <t>57.338243</t>
  </si>
  <si>
    <t>61.904072</t>
  </si>
  <si>
    <t>57.344679</t>
  </si>
  <si>
    <t>61.899883</t>
  </si>
  <si>
    <t>пн, ср, пт</t>
  </si>
  <si>
    <t>пн, ср, сб, вс</t>
  </si>
  <si>
    <t>57.333147</t>
  </si>
  <si>
    <t>61.888133</t>
  </si>
  <si>
    <t>57.324474</t>
  </si>
  <si>
    <t>61.924156</t>
  </si>
  <si>
    <t>61, 862164</t>
  </si>
  <si>
    <t>57.338269</t>
  </si>
  <si>
    <t>61.892638</t>
  </si>
  <si>
    <t>пер.Пугачева</t>
  </si>
  <si>
    <t>57.330657</t>
  </si>
  <si>
    <t>61.892772</t>
  </si>
  <si>
    <t xml:space="preserve">пер. Рябиновый </t>
  </si>
  <si>
    <t>по не четным числам</t>
  </si>
  <si>
    <t>57.301613</t>
  </si>
  <si>
    <t>61.927573</t>
  </si>
  <si>
    <t xml:space="preserve"> 57.338980</t>
  </si>
  <si>
    <t>61.906732</t>
  </si>
  <si>
    <t>1 раз в неделю</t>
  </si>
  <si>
    <t>57.295139</t>
  </si>
  <si>
    <t>61.923557</t>
  </si>
  <si>
    <t>61, 872319</t>
  </si>
  <si>
    <t>57.312990</t>
  </si>
  <si>
    <t>61.903069</t>
  </si>
  <si>
    <t>57.331134</t>
  </si>
  <si>
    <t>61.901647</t>
  </si>
  <si>
    <t>57.330436</t>
  </si>
  <si>
    <t>61.907788</t>
  </si>
  <si>
    <t>по вт</t>
  </si>
  <si>
    <t>57.337390</t>
  </si>
  <si>
    <t>61.918552</t>
  </si>
  <si>
    <t>по четным числам месяца</t>
  </si>
  <si>
    <t>57.341913</t>
  </si>
  <si>
    <t>61.900815</t>
  </si>
  <si>
    <t>57.344310</t>
  </si>
  <si>
    <t>61.889770</t>
  </si>
  <si>
    <t>57.346606</t>
  </si>
  <si>
    <t>61.906290</t>
  </si>
  <si>
    <t>57.341049</t>
  </si>
  <si>
    <t>61.919387</t>
  </si>
  <si>
    <t>57.332996</t>
  </si>
  <si>
    <t>61.895286</t>
  </si>
  <si>
    <t>3.102.595</t>
  </si>
  <si>
    <t>Государственное автономное профессиональное образовательное учреждение Свердловской области "Артемовский колледж точного приборостроения"</t>
  </si>
  <si>
    <t xml:space="preserve">623780, Свердловская область, г. Артемовский, ул. Мира, д.13 </t>
  </si>
  <si>
    <t>Управление Федеральной службы безопасности России по Свердловской области</t>
  </si>
  <si>
    <t>пт</t>
  </si>
  <si>
    <t>3.102.596</t>
  </si>
  <si>
    <t>623780, Свердловская область, г. Артемовский, пл. Советов,  д. 3</t>
  </si>
  <si>
    <t>3.102.597</t>
  </si>
  <si>
    <t xml:space="preserve">623780, Свердловская область, г. Артемовский, пл. Советов,  д. 3 </t>
  </si>
  <si>
    <t>Чайкиной</t>
  </si>
  <si>
    <t>3.102.601</t>
  </si>
  <si>
    <t>3.102.603</t>
  </si>
  <si>
    <t>3.102.604</t>
  </si>
  <si>
    <t>3.102.605</t>
  </si>
  <si>
    <t>3.102.606</t>
  </si>
  <si>
    <t>3.102.607</t>
  </si>
  <si>
    <t>3.102.608</t>
  </si>
  <si>
    <t>3.102.609</t>
  </si>
  <si>
    <t>перекресток Чайкиной - Мичурина</t>
  </si>
  <si>
    <t>3.102.610</t>
  </si>
  <si>
    <t>Крылова</t>
  </si>
  <si>
    <t>3.102.611</t>
  </si>
  <si>
    <t>3.102.612</t>
  </si>
  <si>
    <t>3.102.613</t>
  </si>
  <si>
    <t>3.102.614</t>
  </si>
  <si>
    <t>3.102.615</t>
  </si>
  <si>
    <t>3.102.616</t>
  </si>
  <si>
    <t>3.102.617</t>
  </si>
  <si>
    <t>3.102.618</t>
  </si>
  <si>
    <t>3.102.619</t>
  </si>
  <si>
    <t>3.102.620</t>
  </si>
  <si>
    <t>3.102.621</t>
  </si>
  <si>
    <t>3.102.622</t>
  </si>
  <si>
    <t>70 лет Октября</t>
  </si>
  <si>
    <t>Шахтеров</t>
  </si>
  <si>
    <t xml:space="preserve">Кирова </t>
  </si>
  <si>
    <t>перекресток пер. А.Матросова - Пролетарская</t>
  </si>
  <si>
    <t>3.102.623</t>
  </si>
  <si>
    <t>пер. Пионерский</t>
  </si>
  <si>
    <t>3.102.624</t>
  </si>
  <si>
    <t>3.102.625</t>
  </si>
  <si>
    <t>Некрасова</t>
  </si>
  <si>
    <t>3.102.626</t>
  </si>
  <si>
    <t>3.102.627</t>
  </si>
  <si>
    <t>3.102.628</t>
  </si>
  <si>
    <t>3.102.629</t>
  </si>
  <si>
    <t>3.102.630</t>
  </si>
  <si>
    <t>3.102.631</t>
  </si>
  <si>
    <t>3.102.632</t>
  </si>
  <si>
    <t>перекресток Чайкиной - пер. Школьный</t>
  </si>
  <si>
    <t>Красный Луч</t>
  </si>
  <si>
    <t>Кедровая</t>
  </si>
  <si>
    <t>3.102.633</t>
  </si>
  <si>
    <t>3.102.634</t>
  </si>
  <si>
    <t>3.102.635</t>
  </si>
  <si>
    <t>3.102.636</t>
  </si>
  <si>
    <t>3.102.637</t>
  </si>
  <si>
    <t>Индивидуальный предприниматель Коробщиков Александр Сергеевич</t>
  </si>
  <si>
    <t>замена оборудованияна на 1,1</t>
  </si>
  <si>
    <t>перенос с Западной 36</t>
  </si>
  <si>
    <t>Индивидуальный предприниматель Мякушкин Геннадий Александрович</t>
  </si>
  <si>
    <t>новый дом</t>
  </si>
  <si>
    <t>Станиславского</t>
  </si>
  <si>
    <t>623794, Свердловская область, Артемовский район, п. Буланаш, ул. М.Горького,           д. 19, кв.7</t>
  </si>
  <si>
    <t>623780, Свердловская область, г. Артемовский,                       ул. Первомайская, д. 55</t>
  </si>
  <si>
    <t>ООО "Кари"</t>
  </si>
  <si>
    <t>107140, г. Москва,                     ул. Русаковская, д. 13</t>
  </si>
  <si>
    <t>с 10.01.2022</t>
  </si>
  <si>
    <t>предприятие внесены изменения в части объема контейнера с 0,75 на 0,24</t>
  </si>
  <si>
    <t xml:space="preserve">Гусева Анастасия Александровна </t>
  </si>
  <si>
    <t>623780, Свердловская область, г. Артемовский, ул. Некрасова, д. 15</t>
  </si>
  <si>
    <t>МБУ АГО "ФОК "Уралец" </t>
  </si>
  <si>
    <t>стр. 29</t>
  </si>
  <si>
    <t>623794, Свердловская область, Артемовский район,                      п. Буланаш,                                    ул. Машиностроителей, стр.29</t>
  </si>
  <si>
    <t>Индивидуальный предприниматель Панов Валерий Данилович</t>
  </si>
  <si>
    <t>1 бак сгорел</t>
  </si>
  <si>
    <t xml:space="preserve">1 раз в неделю </t>
  </si>
  <si>
    <t xml:space="preserve">Индивидуальный предприниматель Башуров Михаил Александрович 
</t>
  </si>
  <si>
    <t>623770, Свердловская область, Артемовский район, п. Красногвардейский, ул. Пушкина, д.1б</t>
  </si>
  <si>
    <t>623780, Свердловская область, г. Артемовский, ул. Красноярская, д. 5</t>
  </si>
  <si>
    <t>Индивидуальный предприниматель Бездомников Евгений Александрович</t>
  </si>
  <si>
    <t>623794, Свердловская область, Артемовский район,                       п. Буланаш, ул. Трудовая,             д. 53</t>
  </si>
  <si>
    <t>не реже 1 раза в неделю</t>
  </si>
  <si>
    <t>вт, сб</t>
  </si>
  <si>
    <t>ср, сб</t>
  </si>
  <si>
    <t>57.376045</t>
  </si>
  <si>
    <t>61.886314</t>
  </si>
  <si>
    <t xml:space="preserve">не реже 1 раза в неделю </t>
  </si>
  <si>
    <t>57.337395</t>
  </si>
  <si>
    <t>61.915525</t>
  </si>
  <si>
    <t xml:space="preserve">Водопьянова </t>
  </si>
  <si>
    <t>ср, вс</t>
  </si>
  <si>
    <t>вс</t>
  </si>
  <si>
    <t>61.921192</t>
  </si>
  <si>
    <t>57.294643</t>
  </si>
  <si>
    <t>61.922115</t>
  </si>
  <si>
    <t>сб</t>
  </si>
  <si>
    <t>57.317227</t>
  </si>
  <si>
    <t>61.921725</t>
  </si>
  <si>
    <t>57.328911</t>
  </si>
  <si>
    <t>61.899548</t>
  </si>
  <si>
    <t>пер. Красный</t>
  </si>
  <si>
    <t>перекресток ул. Красных Партизан - пер. Красных Партизан</t>
  </si>
  <si>
    <t>Ломоносова</t>
  </si>
  <si>
    <t>57.342111</t>
  </si>
  <si>
    <t>ср</t>
  </si>
  <si>
    <t xml:space="preserve">два бака сломаны, в январе 2022 установлен 1 бак </t>
  </si>
  <si>
    <t>61.891417</t>
  </si>
  <si>
    <t>57.369483</t>
  </si>
  <si>
    <t>61.879336</t>
  </si>
  <si>
    <t>57.350349</t>
  </si>
  <si>
    <t>61.882392</t>
  </si>
  <si>
    <t>57.358886</t>
  </si>
  <si>
    <t>61.879350</t>
  </si>
  <si>
    <t>Станционная -                               Железнодорожников</t>
  </si>
  <si>
    <t>57.367437</t>
  </si>
  <si>
    <t>61.879555</t>
  </si>
  <si>
    <t>57.354720</t>
  </si>
  <si>
    <t>61.879666</t>
  </si>
  <si>
    <t>57.345851</t>
  </si>
  <si>
    <t>61.885664</t>
  </si>
  <si>
    <t>Фурманова (перекресток с Фурманова у столба)</t>
  </si>
  <si>
    <t>57.324821</t>
  </si>
  <si>
    <t>61.918615</t>
  </si>
  <si>
    <t>контейнерная площадка вблизи поселкового кладбища, расположенная примерно в 350 метрах по направлению на юго-запад от ориентира</t>
  </si>
  <si>
    <t>Горняков</t>
  </si>
  <si>
    <t>Красная горка</t>
  </si>
  <si>
    <t>Индивидуальный предприниматель Гайнутдинов Артур Ильдарханович</t>
  </si>
  <si>
    <t>623794, Свердловская область, Артемовский район, п. Буланаш, ул. Машиностроителей, д. 16, 79</t>
  </si>
  <si>
    <t>АО "Тандер"</t>
  </si>
  <si>
    <t xml:space="preserve">620028, Свердловская область, г. Екатертинбург, ул. Кирова, д.33 </t>
  </si>
  <si>
    <t>17А</t>
  </si>
  <si>
    <t>магазин Магнит</t>
  </si>
  <si>
    <t>620028, Свердловская область, г. Екатертинбург, ул. Кирова, д.34</t>
  </si>
  <si>
    <t>620028, Свердловская область, г. Екатертинбург, ул. Кирова, д.35</t>
  </si>
  <si>
    <t>6Б</t>
  </si>
  <si>
    <t>620028, Свердловская область, г. Екатертинбург, ул. Кирова, д.36</t>
  </si>
  <si>
    <t>керамическая плитка</t>
  </si>
  <si>
    <t>620028, Свердловская область, г. Екатертинбург, ул. Кирова, д.37</t>
  </si>
  <si>
    <t>Серова</t>
  </si>
  <si>
    <t>33В</t>
  </si>
  <si>
    <t>620028, Свердловская область, г. Екатертинбург, ул. Кирова, д.38</t>
  </si>
  <si>
    <t>5Б</t>
  </si>
  <si>
    <t>620028, Свердловская область, г. Екатертинбург, ул. Кирова, д.39</t>
  </si>
  <si>
    <t>620028, Свердловская область, г. Екатертинбург, ул. Кирова, д.40</t>
  </si>
  <si>
    <t>620028, Свердловская область, г. Екатертинбург, ул. Кирова, д.41</t>
  </si>
  <si>
    <t>620028, Свердловская область, г. Екатертинбург, ул. Кирова, д.42</t>
  </si>
  <si>
    <t xml:space="preserve">в 375 м по направлению на юго-восток от дома № 15 </t>
  </si>
  <si>
    <t>ООО "Гидротренд"</t>
  </si>
  <si>
    <t>620062, Свердловская область, г. Екатеринбург,             ул. Гагарина, д.14, комната 1014</t>
  </si>
  <si>
    <t>2Е</t>
  </si>
  <si>
    <t>п. Березники</t>
  </si>
  <si>
    <t>57.582932</t>
  </si>
  <si>
    <t>62.153931</t>
  </si>
  <si>
    <t>57.584982</t>
  </si>
  <si>
    <t>62.154914</t>
  </si>
  <si>
    <t>57.581576</t>
  </si>
  <si>
    <t>62.154751</t>
  </si>
  <si>
    <t>57.587091</t>
  </si>
  <si>
    <t>62.154323</t>
  </si>
  <si>
    <t>Индивидуальный предприниматель Баженов Владимир Михайлович</t>
  </si>
  <si>
    <t>623782, Свердловская область, г. Артемовский, ул. Сметанина, д. 12</t>
  </si>
  <si>
    <t>Индивидуальный предприниматель Емельянов Сергей Александрович</t>
  </si>
  <si>
    <t>623771, Свердловская область, Артемовский район, п. Сосновый Бор, пер. Парковый, д.2</t>
  </si>
  <si>
    <t xml:space="preserve">исключить </t>
  </si>
  <si>
    <t>переименована с пер. Коммуны, 1</t>
  </si>
  <si>
    <t>пер. Мичурина</t>
  </si>
  <si>
    <t>предприятие - нет доступа</t>
  </si>
  <si>
    <t>М. Горького</t>
  </si>
  <si>
    <t>ООО "Артемовск-Газсервис"</t>
  </si>
  <si>
    <t>623780, Свердловская область, г. Артемовский, ул. Разведчиков, д. 14</t>
  </si>
  <si>
    <t>жб плита</t>
  </si>
  <si>
    <t>Трактовая</t>
  </si>
  <si>
    <t>Серова-Войкова</t>
  </si>
  <si>
    <t>Воровского</t>
  </si>
  <si>
    <t>Горького</t>
  </si>
  <si>
    <t>Морозова</t>
  </si>
  <si>
    <t>Красноармейская</t>
  </si>
  <si>
    <t xml:space="preserve">Пузанова </t>
  </si>
  <si>
    <t>Нагорная</t>
  </si>
  <si>
    <t>Лермонтова</t>
  </si>
  <si>
    <t>Пархоменко</t>
  </si>
  <si>
    <t>Свердлова</t>
  </si>
  <si>
    <t>Репина</t>
  </si>
  <si>
    <t>Ретнева</t>
  </si>
  <si>
    <t>Химиков</t>
  </si>
  <si>
    <t>Усиевича</t>
  </si>
  <si>
    <t>изменилось количество контейнеров с 2 на 1</t>
  </si>
  <si>
    <t xml:space="preserve">изменения в разделах: данные о правообладателе, объем контейнерного оборудования от 18.11.2020, объем контейнерного облорудования с 0,75 на 1,1  </t>
  </si>
  <si>
    <t>18.07.2022 изменение количества КО с 4 на 2 объемом 1,1</t>
  </si>
  <si>
    <t>нет</t>
  </si>
  <si>
    <t>да</t>
  </si>
  <si>
    <t xml:space="preserve">нет </t>
  </si>
  <si>
    <t>624445, Свердловская область, Артемовский р-н,              с. Мироново, ул. Молодежная, д.7</t>
  </si>
  <si>
    <t>ООО "Элемент-Трейд" ТС "Монетка"</t>
  </si>
  <si>
    <t>620100, Свердловская область, Сибирский тракт, д.12, стр. 5</t>
  </si>
  <si>
    <t>смена дислокации со Свободы, 31 на Свободы, 29</t>
  </si>
  <si>
    <t>перенос с Уральской, 74</t>
  </si>
  <si>
    <t>вт,чт,вс</t>
  </si>
  <si>
    <t>ООО "Стройторгмонтаж" </t>
  </si>
  <si>
    <t>623782, Свердловская область, Артемовский район, город Артемовский, ул. 8 Марта, стр. 20а</t>
  </si>
  <si>
    <t xml:space="preserve"> д.51</t>
  </si>
  <si>
    <t>ООО "Флореста" </t>
  </si>
  <si>
    <t xml:space="preserve">620135, Свердловская Область, г. Екатеринбург, пр-кт Космонавтов, стр. 100, офис 6 </t>
  </si>
  <si>
    <t>1,1</t>
  </si>
  <si>
    <t>в 77 метрах по направлению на северо-запад от дома № 3 по ул. Привокзальной</t>
  </si>
  <si>
    <t>ООО "Нефролайн-Урал"</t>
  </si>
  <si>
    <t>620012, Свердловская область, г. Екатеринбург,           ул. Кузнецова, д. 3, офис 1</t>
  </si>
  <si>
    <t>0,36</t>
  </si>
  <si>
    <t>623794, Свердловская область, Артемовский район, пос. Буланаш, ул. Февральской Революции, 54а-21</t>
  </si>
  <si>
    <t>ООО "Холлифуд" </t>
  </si>
  <si>
    <t>644005, Омская Область, г. Омск, пер. Красный, д. 2</t>
  </si>
  <si>
    <t xml:space="preserve">профлист </t>
  </si>
  <si>
    <t>3-1</t>
  </si>
  <si>
    <t>2 + 1</t>
  </si>
  <si>
    <t>Индивидуальный предприниматель Любимов Алексей Анатольевич</t>
  </si>
  <si>
    <t>620149, г. Екатеринбург, ул. Павла Шаманова, д.9, кв.167</t>
  </si>
  <si>
    <t>11-2</t>
  </si>
  <si>
    <t>1</t>
  </si>
  <si>
    <t>Индивидуальный предприниматель Ермаков Андрей Владимирович </t>
  </si>
  <si>
    <t>0,12</t>
  </si>
  <si>
    <t>раз в неделю</t>
  </si>
  <si>
    <t>623780, Свердловская область, г. Артемовский, ул. Достоевского, д. 2А</t>
  </si>
  <si>
    <t>10Б</t>
  </si>
  <si>
    <t>КО установлено на территории Евдокимова Александра</t>
  </si>
  <si>
    <t>Государственное автономное учреждение социального обслуживания Свердловской области "Компексный центр социального обслуживания населения Артемовского района"</t>
  </si>
  <si>
    <t>623782, Свердловская область, г. Артемовский, ул. Чайкиной, д. 24</t>
  </si>
  <si>
    <t>24</t>
  </si>
  <si>
    <t>77</t>
  </si>
  <si>
    <t>Индивидуальный предприниматель Калугина Светлана Александровна</t>
  </si>
  <si>
    <t>624675, Свердловская область, Алапаевский район, с. Деево, ул. Юбилейная, д.1, кв.2</t>
  </si>
  <si>
    <t>10</t>
  </si>
  <si>
    <t xml:space="preserve">Производственное отделение Артемовские электрические сети филиала ОАО "МРСК Урала" - Свердловэнерго" </t>
  </si>
  <si>
    <t>623780, Свердловская область, г. Артемовский, ул. Молодежи, д. 22</t>
  </si>
  <si>
    <t>Конституции</t>
  </si>
  <si>
    <t>20</t>
  </si>
  <si>
    <t>25</t>
  </si>
  <si>
    <t>0,24</t>
  </si>
  <si>
    <t>Орджоникидзе (1-я Северная,8)</t>
  </si>
  <si>
    <t>623771, Свердловская область, Артемовский район, п. Сосновый Бор, ул. Иванова, д. 4</t>
  </si>
  <si>
    <t>0,66</t>
  </si>
  <si>
    <t>4</t>
  </si>
  <si>
    <t>Муниципальное бюджетное дошкольное образовательное учреждение "Детский сад с приоритетным осуществлением деятельности по художественно-эстетическому направлению развития детей № 35"</t>
  </si>
  <si>
    <t>Муниципальное автономное дошкольное образовательное учреждение "Детский сад с приоритетным осуществлением деятельности по социально-личностному направлению развития детей № 6"</t>
  </si>
  <si>
    <t>623782, Свердловская область, Артемовский район,                      г. Артемовский,                          ул. Полярников, д. 25 а</t>
  </si>
  <si>
    <t xml:space="preserve">Бабушкина </t>
  </si>
  <si>
    <t>623780, Свердловская область, г. Артемовский,пл. Советов, д.3</t>
  </si>
  <si>
    <t>Индивидуальный предприниматель Шахова Юлия Владимировна</t>
  </si>
  <si>
    <t>32А</t>
  </si>
  <si>
    <t>623780, Свердловская область, г. Артемовский, ул. Радистов, д. 3, кв. 3</t>
  </si>
  <si>
    <t>от 10.02.2023</t>
  </si>
  <si>
    <t>от 13.12.2022</t>
  </si>
  <si>
    <t>Муниципальное бюджетное дошкольное образовательное учреждение "Детский сад № 21"</t>
  </si>
  <si>
    <t>623780, Свердловская область, г. Артемовский, ул. Первомайская, д.57а</t>
  </si>
  <si>
    <t>57а</t>
  </si>
  <si>
    <t>Индивидуальный предприниматель Фазульянова Ольга Илдаровна</t>
  </si>
  <si>
    <t>623780, Свердловская область, Артемовский район,                 п. Буланаш, ул. Первомайская, д.2, кв. 103</t>
  </si>
  <si>
    <t>Чернышева</t>
  </si>
  <si>
    <t>ООО "Агроторг"</t>
  </si>
  <si>
    <t>620034, г. Екатеринбург, ул. Опалихинская, д. 27</t>
  </si>
  <si>
    <t>Максима Горького</t>
  </si>
  <si>
    <t>22в</t>
  </si>
  <si>
    <t>1 Мая</t>
  </si>
  <si>
    <t>623780, Свердловская область, Артемовский район, город Артемовский,                  ул. Гагарина, д. 6</t>
  </si>
  <si>
    <t>ГКПТУ СО "ОПС Свердловской области № 16"</t>
  </si>
  <si>
    <t>АО "Продторг"</t>
  </si>
  <si>
    <t xml:space="preserve">109029, г.Москва Муниципальный округ Нижегородский район ул. Средняя Калитниковская, д. 28 строение 4 </t>
  </si>
  <si>
    <t>0,18</t>
  </si>
  <si>
    <t>ООО "ЕРТ - Групп"</t>
  </si>
  <si>
    <t>620091, Свердловская область, г. Екатеринбург, пр-кт Космонавтов, д. 46а, офис 1</t>
  </si>
  <si>
    <t>СНТ</t>
  </si>
  <si>
    <t>Находится примерно в 900 метрах по направлению на северо- запад от ориентира дом, расположенного за пределами участка, адрес ориентира: Свердловская область, г. Артёмовский,           ул. Лесопитомник, д. 1 (садоводческое тов-во № 8 Березка, садов. уч. № 27).</t>
  </si>
  <si>
    <t>Индивидуальный предприниматель Станилевич Ольга Владимировна</t>
  </si>
  <si>
    <t>623780, Свердловская область, г. Артемовский, ул. Первомайская, д. 59, кв. 76</t>
  </si>
  <si>
    <t>Муниципальное бюджетное общеобразовательное учреждение "Средняя общеобразовательная школа № 6"</t>
  </si>
  <si>
    <t>11.05.2023 замена КО с 0,75 на 0,6</t>
  </si>
  <si>
    <t>ООО "ВСП-Комплект"</t>
  </si>
  <si>
    <t>623794, Свердловская область, Артемовский район, п. Буланаш, ул. Машиностроителей, д. 30</t>
  </si>
  <si>
    <t>Управление архитектуры и градостроительства Администрации Артемовского городского округа</t>
  </si>
  <si>
    <t>623780, Свердловская область, г. Артемовский, ул. Ленина,           д. 19</t>
  </si>
  <si>
    <t>Индивидуальный предприниматель Арефьева Ольга Сергеевна</t>
  </si>
  <si>
    <t>620137, г. Екатеринбург, ул. Советская, д. 54, кв. 93</t>
  </si>
  <si>
    <t>25.05.2023 установили бак для разд.сбора,               сгорели баки в количестве 6 штук 27.03.2022</t>
  </si>
  <si>
    <t>Железнодорожная</t>
  </si>
  <si>
    <t xml:space="preserve">предприятие 13.06.2023 изменение объема КО с 0,75 на 0,24  </t>
  </si>
  <si>
    <t>Акционерное общество "Объединенная теплоснабжающая компания"</t>
  </si>
  <si>
    <t>620102, Свердловская область, город Екатеринбург, Московская ул., д.48г</t>
  </si>
  <si>
    <t>изменен адрес места нахождения площадки, изменен в части объема с 0,75 на 0,24</t>
  </si>
  <si>
    <t>Индивидуальный предприниматель Архипов Алексей Викторович</t>
  </si>
  <si>
    <t>623780, Свердловская область, г. Артемовский, ул. Некрасова, д.11-кв.1</t>
  </si>
  <si>
    <t>2Д</t>
  </si>
  <si>
    <t xml:space="preserve">07.04.2023 сгорел бак для раздельго сбора  </t>
  </si>
  <si>
    <t>ООО "Файбер Воркс"</t>
  </si>
  <si>
    <t>620050, Свердловская область, г. Екатеринбург, ул. Техническая, д. 18, 85</t>
  </si>
  <si>
    <t>ООО "Радана"</t>
  </si>
  <si>
    <t>623704, Свердловская область, г Березовский, тер. П.Первомайский, стр. 24, помещ. 58</t>
  </si>
  <si>
    <t>Уральская</t>
  </si>
  <si>
    <t>620100, г. Екатеринбург, Сибирский тракт, д.12, стр.5</t>
  </si>
  <si>
    <t>25А</t>
  </si>
  <si>
    <t>624445, Свердловская область, с Лебёдкино, ул Гагарина, д. 1</t>
  </si>
  <si>
    <t>623782, Свердловская область, г. Артемовский, ул. 8 Марта, 68</t>
  </si>
  <si>
    <t>623780, Свердловская область, г. Артемовский, ул. 8 Марта, 67</t>
  </si>
  <si>
    <t>57.343349, 57.343127, 57.344416, 57.344194</t>
  </si>
  <si>
    <t>61.909409, 61.910151, 61.910132, 61.911924</t>
  </si>
  <si>
    <t>Территориальное управление поселка Буланаш</t>
  </si>
  <si>
    <t>Территориальное управление поселок Буланаш</t>
  </si>
  <si>
    <t>Территориальное управление села Лебедкино (кладбище)</t>
  </si>
  <si>
    <t>Территориальное управление поселка Буланаш (кладбище)</t>
  </si>
  <si>
    <t>Территориальное управление села Мироново (кладбище)</t>
  </si>
  <si>
    <t>Территориальное управление поселка Красногвардейский</t>
  </si>
  <si>
    <t>Территориальное управление поселка Незевай</t>
  </si>
  <si>
    <t>Территориальное управление поселка Незевай (кладбище)</t>
  </si>
  <si>
    <t>Территориальное управление поселка Сосновый Бор</t>
  </si>
  <si>
    <t>Территориальное управление поселка Сосновый Бор (кладбище)</t>
  </si>
  <si>
    <t>Территориальное управление села Большое Трифоново</t>
  </si>
  <si>
    <t>Территориальное управление села Мостовское</t>
  </si>
  <si>
    <t>Территориальное управление села Лебедкино</t>
  </si>
  <si>
    <t>Территориальное управление села Мироново</t>
  </si>
  <si>
    <t xml:space="preserve">Территориальное управление села Лебедкино </t>
  </si>
  <si>
    <t>ООО НПК "Техтест"</t>
  </si>
  <si>
    <t>Территориальное управление села Покровское</t>
  </si>
  <si>
    <t>623780, Свердловская область, г. Артемовский, ул. Гагарина, д. 21, офис 3</t>
  </si>
  <si>
    <t>Индивидуальный предприниматель Карфидова Татьяна Евгеньевна</t>
  </si>
  <si>
    <t xml:space="preserve">623780, Свердловкая область, Артемовский район, с. Мостовское, ул. Советская, д.7, кв.2 </t>
  </si>
  <si>
    <t>шлакоблок</t>
  </si>
  <si>
    <t>перенесли с Коммуны 53 27.10.2023</t>
  </si>
  <si>
    <t>перекресток Кронштадская-Чайкиной</t>
  </si>
  <si>
    <t>Красный луч</t>
  </si>
  <si>
    <t>47А</t>
  </si>
  <si>
    <t>Гоголя</t>
  </si>
  <si>
    <t xml:space="preserve">пер. Шевченко </t>
  </si>
  <si>
    <t>деревянное ограждение</t>
  </si>
  <si>
    <t>ООО "Виктория Строй"</t>
  </si>
  <si>
    <t>620085, Свердловская область, г. Екатеринбург, ул. Аптекарская, д. 48</t>
  </si>
  <si>
    <t>(бытовой городок)</t>
  </si>
  <si>
    <t xml:space="preserve">перекресток пер. Береговой – ул.  2-я Песьянская </t>
  </si>
  <si>
    <t>Халтурина - Докучаева</t>
  </si>
  <si>
    <t>IV</t>
  </si>
  <si>
    <t>предприятие (По договору на использование контейнерной площадки от  01.10.2019 с ИП Потоскуев В.В. контейнер объемом 0,12). Внести изменения по объему контейнера с 0,75 до 0,66. Замена конт.оборуд на с 0,66 на 0,12 м3 (31.03.2023)</t>
  </si>
  <si>
    <t>предприятие (внесены изменения по объему контейнерас 2*0,75 на 1*0,24)</t>
  </si>
  <si>
    <t>1-я Набережная</t>
  </si>
  <si>
    <t xml:space="preserve">            1-я Набережная</t>
  </si>
  <si>
    <t>перекресток Шевченко  - Александра-Невского</t>
  </si>
  <si>
    <t xml:space="preserve">Трудовая </t>
  </si>
  <si>
    <t>пер. Парковый</t>
  </si>
  <si>
    <t>4А</t>
  </si>
  <si>
    <t>134А</t>
  </si>
  <si>
    <t>61.897283</t>
  </si>
  <si>
    <t xml:space="preserve">57.337358 </t>
  </si>
  <si>
    <t>62.262313</t>
  </si>
  <si>
    <t xml:space="preserve">57.370991 </t>
  </si>
  <si>
    <t>3.102.102</t>
  </si>
  <si>
    <t>3.102.114</t>
  </si>
  <si>
    <t>3.102.115</t>
  </si>
  <si>
    <t>3.102.176</t>
  </si>
  <si>
    <t>МБОУ "СОШ № 14"</t>
  </si>
  <si>
    <t>623770, Свердловская область, Артемовский район, п.  Красногвардейский,            ул.  Усиевича, стр. 16</t>
  </si>
  <si>
    <t xml:space="preserve">Территориальное управление села Шогринское </t>
  </si>
  <si>
    <t>69А</t>
  </si>
  <si>
    <t>Старченкова</t>
  </si>
  <si>
    <t>Фрунзе</t>
  </si>
  <si>
    <t xml:space="preserve"> 1 Мая</t>
  </si>
  <si>
    <t>Территориальное управление поселка Красногвардейский (кладбище)</t>
  </si>
  <si>
    <t>344А</t>
  </si>
  <si>
    <t>16А</t>
  </si>
  <si>
    <t>пер. Садовый</t>
  </si>
  <si>
    <t xml:space="preserve">Спартака </t>
  </si>
  <si>
    <t>57.371755° </t>
  </si>
  <si>
    <t>62.146515°</t>
  </si>
  <si>
    <t>57.488338° </t>
  </si>
  <si>
    <t>61.707488°</t>
  </si>
  <si>
    <t>61.764841</t>
  </si>
  <si>
    <t xml:space="preserve">57.467163 </t>
  </si>
  <si>
    <t>62.239265</t>
  </si>
  <si>
    <t>57.546775</t>
  </si>
  <si>
    <t xml:space="preserve">Красных Партизан                       </t>
  </si>
  <si>
    <t>3.102.208</t>
  </si>
  <si>
    <t>3.102.221</t>
  </si>
  <si>
    <t>3.102.222</t>
  </si>
  <si>
    <t>3.102.224</t>
  </si>
  <si>
    <t>3.102.251</t>
  </si>
  <si>
    <t>3.102.408</t>
  </si>
  <si>
    <t>3.102.437</t>
  </si>
  <si>
    <t>3.102.438</t>
  </si>
  <si>
    <t>3.102.439</t>
  </si>
  <si>
    <t>3.102.442</t>
  </si>
  <si>
    <t>3.102.445</t>
  </si>
  <si>
    <t>3.102.446</t>
  </si>
  <si>
    <t>3.102.463</t>
  </si>
  <si>
    <t>3.102.464</t>
  </si>
  <si>
    <t>3.102.469</t>
  </si>
  <si>
    <t>3.102.477</t>
  </si>
  <si>
    <t>3.102.487</t>
  </si>
  <si>
    <t>3.102.492</t>
  </si>
  <si>
    <t>3.102.496</t>
  </si>
  <si>
    <t>3.102.498</t>
  </si>
  <si>
    <t>3.102.537</t>
  </si>
  <si>
    <t>3.102.539</t>
  </si>
  <si>
    <t>3.102.540</t>
  </si>
  <si>
    <t>3.102.541</t>
  </si>
  <si>
    <t>3.102.572</t>
  </si>
  <si>
    <t>3.102.573</t>
  </si>
  <si>
    <t>3.102.575</t>
  </si>
  <si>
    <t>3.102.581</t>
  </si>
  <si>
    <t>3.102.590</t>
  </si>
  <si>
    <t>3.102.598</t>
  </si>
  <si>
    <t>3.102.599</t>
  </si>
  <si>
    <t>3.102.600</t>
  </si>
  <si>
    <t>3.102.602</t>
  </si>
  <si>
    <t>ФАП</t>
  </si>
  <si>
    <t>623780, Свердловская область, г. Артемовский, ул. Энергетиков, д. 1</t>
  </si>
  <si>
    <t xml:space="preserve"> 61.874160</t>
  </si>
  <si>
    <t>57.360347</t>
  </si>
  <si>
    <t>62.320614</t>
  </si>
  <si>
    <t xml:space="preserve">57.381764 </t>
  </si>
  <si>
    <t>перекресток Энергетиков - Молодежи</t>
  </si>
  <si>
    <t xml:space="preserve">перекресток Московская -Чехова </t>
  </si>
  <si>
    <t>перекресток Короленко - Крылова</t>
  </si>
  <si>
    <t>перекресток Крылова - Энгельса</t>
  </si>
  <si>
    <t>перекресток Крылова - Победы</t>
  </si>
  <si>
    <t>1Ж</t>
  </si>
  <si>
    <t>перекресток Тяговиков - Луговая</t>
  </si>
  <si>
    <t>перекресток Первомайская - пер. Луговой</t>
  </si>
  <si>
    <t>перекресток Первомайская - Рабочая</t>
  </si>
  <si>
    <t>перекресток Кирова - Луговая</t>
  </si>
  <si>
    <t>61.864395</t>
  </si>
  <si>
    <t xml:space="preserve">57.336955 </t>
  </si>
  <si>
    <t>перекресток Некрасова - Пушкина</t>
  </si>
  <si>
    <t xml:space="preserve">57.488206 </t>
  </si>
  <si>
    <t>61.724671</t>
  </si>
  <si>
    <t>61.725577</t>
  </si>
  <si>
    <t xml:space="preserve">57.492086 </t>
  </si>
  <si>
    <t>перекресток Белинского - Спартака</t>
  </si>
  <si>
    <t xml:space="preserve">57.265491 </t>
  </si>
  <si>
    <t>61.997247</t>
  </si>
  <si>
    <t xml:space="preserve">57.343089 </t>
  </si>
  <si>
    <t>61.861790</t>
  </si>
  <si>
    <t xml:space="preserve">57.343172 </t>
  </si>
  <si>
    <t>61.851792</t>
  </si>
  <si>
    <t>ООО "Юмакс-Сервис"</t>
  </si>
  <si>
    <t>623780, Свердловская область, г. Артемовский, пер. Полярников, 1</t>
  </si>
  <si>
    <t>3.102.554</t>
  </si>
  <si>
    <t>3.102.570</t>
  </si>
  <si>
    <t>14А</t>
  </si>
  <si>
    <t>Детский сад № 25</t>
  </si>
  <si>
    <t>Детский сад № 27</t>
  </si>
  <si>
    <t>Десткий сад №31</t>
  </si>
  <si>
    <t>623780, Свердловская область, Артемовский район,                   г. Артемовский,                          ул. Чайковского, д. 2А</t>
  </si>
  <si>
    <t>ООО "Элемент - трейд"</t>
  </si>
  <si>
    <t>620000, Свердловская Область, г.о. Город Екатеринбург, г Екатеринбург, ул Вайнера, стр. 4</t>
  </si>
  <si>
    <t xml:space="preserve"> 
1216600058146</t>
  </si>
  <si>
    <t>ЗОК им. Павлика Морозова</t>
  </si>
  <si>
    <t>Администрация Артемовского городского округа </t>
  </si>
  <si>
    <t>623780, Свердловская область, Артемовский район, г. Артемовский, пл. Советов, д.3</t>
  </si>
  <si>
    <t>СКЛД "Салют"</t>
  </si>
  <si>
    <t>21А</t>
  </si>
  <si>
    <t>1Б</t>
  </si>
  <si>
    <t>СТ № 8 "Березка" и СНТ "Старый сад"</t>
  </si>
  <si>
    <t>3.102.505</t>
  </si>
  <si>
    <t>3.102.638</t>
  </si>
  <si>
    <t xml:space="preserve">Территориальное управление с. Шогринское </t>
  </si>
  <si>
    <t>623780, Свердловская область, г. Артемовский, пл. Советов, 3</t>
  </si>
  <si>
    <t>Индивидуальный предприниматель Шакиров Фарит Фатхрахманович</t>
  </si>
  <si>
    <t>Индивидуальный предприниматель Станилевич Ольга Владимировна  (арендатор - ООО ПВ Урал)</t>
  </si>
  <si>
    <t>ООО "Арт-Синтез"</t>
  </si>
  <si>
    <t>Свердловская Область, г.о. Артемовский, г Артемовский, ул Дзержинского, стр. 34</t>
  </si>
  <si>
    <t>623780, Свердловская Область, р-н Артемовский, г. Артемовский, ул. Коммунаров, д.2</t>
  </si>
  <si>
    <t>Индивидуальный предприниматель Мальшаков Павел Михайлович</t>
  </si>
  <si>
    <t>623780, Свердловская область, г. Артемовский, ул. Физкультурников, д. 11А, кв. 4</t>
  </si>
  <si>
    <t>3.102.639</t>
  </si>
  <si>
    <t>16Б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</si>
</sst>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Liberation Serif"/>
      <family val="1"/>
      <charset val="204"/>
    </font>
    <font>
      <sz val="14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rgb="FF333333"/>
      <name val="Liberation Serif"/>
      <family val="1"/>
      <charset val="204"/>
    </font>
    <font>
      <sz val="14"/>
      <color rgb="FF35383B"/>
      <name val="Liberation Serif"/>
      <family val="1"/>
      <charset val="204"/>
    </font>
    <font>
      <sz val="14"/>
      <color rgb="FF0C0E31"/>
      <name val="Liberation Serif"/>
      <family val="1"/>
      <charset val="204"/>
    </font>
    <font>
      <sz val="14"/>
      <color rgb="FF0C0E31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/>
    </xf>
    <xf numFmtId="1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12" fontId="4" fillId="2" borderId="1" xfId="0" applyNumberFormat="1" applyFont="1" applyFill="1" applyBorder="1" applyAlignment="1">
      <alignment horizontal="center" vertical="top" wrapText="1"/>
    </xf>
    <xf numFmtId="12" fontId="1" fillId="2" borderId="1" xfId="0" applyNumberFormat="1" applyFont="1" applyFill="1" applyBorder="1" applyAlignment="1">
      <alignment horizontal="center" vertical="top"/>
    </xf>
    <xf numFmtId="12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12" fontId="4" fillId="2" borderId="2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12" fontId="1" fillId="2" borderId="2" xfId="0" applyNumberFormat="1" applyFont="1" applyFill="1" applyBorder="1" applyAlignment="1">
      <alignment horizontal="center" vertical="top"/>
    </xf>
    <xf numFmtId="12" fontId="4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12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12" fontId="4" fillId="2" borderId="0" xfId="0" applyNumberFormat="1" applyFont="1" applyFill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12" fontId="5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2" fontId="4" fillId="2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12" fontId="5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12" fontId="6" fillId="2" borderId="1" xfId="0" applyNumberFormat="1" applyFont="1" applyFill="1" applyBorder="1" applyAlignment="1">
      <alignment horizontal="center" vertical="top"/>
    </xf>
    <xf numFmtId="12" fontId="4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2" fontId="6" fillId="2" borderId="0" xfId="0" applyNumberFormat="1" applyFont="1" applyFill="1" applyAlignment="1">
      <alignment horizontal="center" vertical="top"/>
    </xf>
    <xf numFmtId="12" fontId="1" fillId="2" borderId="0" xfId="0" applyNumberFormat="1" applyFont="1" applyFill="1" applyAlignment="1">
      <alignment horizontal="center" vertical="top"/>
    </xf>
    <xf numFmtId="12" fontId="7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12" fontId="1" fillId="2" borderId="1" xfId="0" applyNumberFormat="1" applyFont="1" applyFill="1" applyBorder="1" applyAlignment="1">
      <alignment horizontal="left" vertical="top" wrapText="1"/>
    </xf>
    <xf numFmtId="12" fontId="7" fillId="2" borderId="0" xfId="0" applyNumberFormat="1" applyFont="1" applyFill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12" fontId="8" fillId="2" borderId="0" xfId="0" applyNumberFormat="1" applyFont="1" applyFill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horizontal="center" vertical="top"/>
    </xf>
    <xf numFmtId="12" fontId="1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12" fontId="4" fillId="2" borderId="2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12" fontId="1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12" fontId="4" fillId="2" borderId="2" xfId="0" applyNumberFormat="1" applyFont="1" applyFill="1" applyBorder="1" applyAlignment="1">
      <alignment horizontal="center" vertical="top"/>
    </xf>
    <xf numFmtId="12" fontId="1" fillId="2" borderId="2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 wrapText="1"/>
    </xf>
    <xf numFmtId="16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12" fontId="4" fillId="2" borderId="2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12" fontId="4" fillId="2" borderId="2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2" fontId="1" fillId="0" borderId="2" xfId="0" applyNumberFormat="1" applyFont="1" applyBorder="1" applyAlignment="1">
      <alignment horizontal="center" vertical="top"/>
    </xf>
    <xf numFmtId="12" fontId="1" fillId="0" borderId="1" xfId="0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12" fontId="1" fillId="2" borderId="2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" fontId="4" fillId="2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2" fontId="4" fillId="2" borderId="2" xfId="0" applyNumberFormat="1" applyFont="1" applyFill="1" applyBorder="1" applyAlignment="1">
      <alignment horizontal="center" vertical="top"/>
    </xf>
    <xf numFmtId="12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2" fontId="4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/>
    </xf>
    <xf numFmtId="0" fontId="4" fillId="11" borderId="1" xfId="0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2" fontId="4" fillId="5" borderId="2" xfId="0" applyNumberFormat="1" applyFont="1" applyFill="1" applyBorder="1" applyAlignment="1">
      <alignment horizontal="left" vertical="top" wrapText="1"/>
    </xf>
    <xf numFmtId="12" fontId="4" fillId="5" borderId="2" xfId="0" applyNumberFormat="1" applyFont="1" applyFill="1" applyBorder="1" applyAlignment="1">
      <alignment horizontal="center" vertical="top"/>
    </xf>
    <xf numFmtId="0" fontId="4" fillId="5" borderId="2" xfId="0" applyNumberFormat="1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12" fontId="1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2" fontId="4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vertical="top"/>
    </xf>
    <xf numFmtId="12" fontId="4" fillId="5" borderId="2" xfId="0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4" fillId="12" borderId="2" xfId="0" applyFont="1" applyFill="1" applyBorder="1" applyAlignment="1">
      <alignment horizontal="center" vertical="top"/>
    </xf>
    <xf numFmtId="12" fontId="1" fillId="2" borderId="2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12" fontId="4" fillId="5" borderId="1" xfId="0" applyNumberFormat="1" applyFont="1" applyFill="1" applyBorder="1" applyAlignment="1">
      <alignment vertical="top"/>
    </xf>
    <xf numFmtId="0" fontId="4" fillId="12" borderId="1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vertical="top" wrapText="1"/>
    </xf>
    <xf numFmtId="0" fontId="4" fillId="12" borderId="2" xfId="0" applyFont="1" applyFill="1" applyBorder="1" applyAlignment="1">
      <alignment horizontal="center" vertical="top" wrapText="1"/>
    </xf>
    <xf numFmtId="12" fontId="4" fillId="12" borderId="2" xfId="0" applyNumberFormat="1" applyFont="1" applyFill="1" applyBorder="1" applyAlignment="1">
      <alignment horizontal="center" vertical="top"/>
    </xf>
    <xf numFmtId="0" fontId="4" fillId="12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center" vertical="top"/>
    </xf>
    <xf numFmtId="12" fontId="4" fillId="12" borderId="1" xfId="0" applyNumberFormat="1" applyFont="1" applyFill="1" applyBorder="1" applyAlignment="1">
      <alignment horizontal="center" vertical="top" wrapText="1"/>
    </xf>
    <xf numFmtId="12" fontId="4" fillId="12" borderId="1" xfId="0" applyNumberFormat="1" applyFont="1" applyFill="1" applyBorder="1" applyAlignment="1">
      <alignment horizontal="center" vertical="top"/>
    </xf>
    <xf numFmtId="49" fontId="4" fillId="12" borderId="1" xfId="0" applyNumberFormat="1" applyFont="1" applyFill="1" applyBorder="1" applyAlignment="1">
      <alignment horizontal="center" vertical="top" wrapText="1"/>
    </xf>
    <xf numFmtId="12" fontId="4" fillId="4" borderId="1" xfId="0" applyNumberFormat="1" applyFont="1" applyFill="1" applyBorder="1" applyAlignment="1">
      <alignment horizontal="center" vertical="top" wrapText="1"/>
    </xf>
    <xf numFmtId="12" fontId="4" fillId="4" borderId="1" xfId="0" applyNumberFormat="1" applyFont="1" applyFill="1" applyBorder="1" applyAlignment="1">
      <alignment horizontal="center" vertical="top"/>
    </xf>
    <xf numFmtId="0" fontId="4" fillId="1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12" fontId="7" fillId="2" borderId="3" xfId="0" applyNumberFormat="1" applyFont="1" applyFill="1" applyBorder="1" applyAlignment="1">
      <alignment horizontal="center" vertical="top"/>
    </xf>
    <xf numFmtId="12" fontId="7" fillId="2" borderId="4" xfId="0" applyNumberFormat="1" applyFont="1" applyFill="1" applyBorder="1" applyAlignment="1">
      <alignment horizontal="center" vertical="top"/>
    </xf>
    <xf numFmtId="12" fontId="7" fillId="2" borderId="2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2" fontId="1" fillId="2" borderId="3" xfId="0" applyNumberFormat="1" applyFont="1" applyFill="1" applyBorder="1" applyAlignment="1">
      <alignment horizontal="center" vertical="top"/>
    </xf>
    <xf numFmtId="12" fontId="1" fillId="2" borderId="4" xfId="0" applyNumberFormat="1" applyFont="1" applyFill="1" applyBorder="1" applyAlignment="1">
      <alignment horizontal="center" vertical="top"/>
    </xf>
    <xf numFmtId="12" fontId="1" fillId="2" borderId="2" xfId="0" applyNumberFormat="1" applyFont="1" applyFill="1" applyBorder="1" applyAlignment="1">
      <alignment horizontal="center" vertical="top"/>
    </xf>
    <xf numFmtId="12" fontId="4" fillId="2" borderId="3" xfId="0" applyNumberFormat="1" applyFont="1" applyFill="1" applyBorder="1" applyAlignment="1">
      <alignment horizontal="center" vertical="top"/>
    </xf>
    <xf numFmtId="12" fontId="4" fillId="2" borderId="4" xfId="0" applyNumberFormat="1" applyFont="1" applyFill="1" applyBorder="1" applyAlignment="1">
      <alignment horizontal="center" vertical="top"/>
    </xf>
    <xf numFmtId="12" fontId="4" fillId="2" borderId="2" xfId="0" applyNumberFormat="1" applyFont="1" applyFill="1" applyBorder="1" applyAlignment="1">
      <alignment horizontal="center" vertical="top"/>
    </xf>
    <xf numFmtId="12" fontId="1" fillId="2" borderId="3" xfId="0" applyNumberFormat="1" applyFont="1" applyFill="1" applyBorder="1" applyAlignment="1">
      <alignment horizontal="left" vertical="top" wrapText="1"/>
    </xf>
    <xf numFmtId="12" fontId="1" fillId="2" borderId="4" xfId="0" applyNumberFormat="1" applyFont="1" applyFill="1" applyBorder="1" applyAlignment="1">
      <alignment horizontal="left" vertical="top" wrapText="1"/>
    </xf>
    <xf numFmtId="12" fontId="1" fillId="2" borderId="2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2" fontId="4" fillId="3" borderId="3" xfId="0" applyNumberFormat="1" applyFont="1" applyFill="1" applyBorder="1" applyAlignment="1">
      <alignment horizontal="center" vertical="top" wrapText="1"/>
    </xf>
    <xf numFmtId="12" fontId="4" fillId="3" borderId="4" xfId="0" applyNumberFormat="1" applyFont="1" applyFill="1" applyBorder="1" applyAlignment="1">
      <alignment horizontal="center" vertical="top" wrapText="1"/>
    </xf>
    <xf numFmtId="12" fontId="4" fillId="3" borderId="2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lykh-ya\Desktop\&#1088;&#1089;\&#1056;&#1077;&#1077;&#1089;&#1090;&#1088;%20&#1082;&#1086;&#1085;&#1090;&#1077;&#1081;&#1085;&#1077;&#1088;&#1085;&#1099;&#1093;%20&#1087;&#1083;&#1086;&#1097;&#1072;&#1076;&#1086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lykh-ya\Desktop\&#1050;&#1086;&#1087;&#1080;&#1103;%20&#1040;&#1088;&#1090;&#1077;&#1084;&#1086;&#1074;&#1089;&#1082;&#1080;&#1081;%20&#1043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lykh-ya\Desktop\&#1056;&#1077;&#1077;&#1089;&#1090;&#1088;%20&#1050;&#1055;%20&#1040;&#1088;&#1090;&#1077;&#1084;&#1086;&#1074;&#1089;&#1082;&#1080;&#1081;%20&#1043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-3"/>
    </sheetNames>
    <sheetDataSet>
      <sheetData sheetId="0" refreshError="1">
        <row r="6">
          <cell r="G6">
            <v>1</v>
          </cell>
          <cell r="H6" t="str">
            <v>открытая</v>
          </cell>
        </row>
        <row r="7">
          <cell r="G7">
            <v>1</v>
          </cell>
          <cell r="H7" t="str">
            <v>открытая</v>
          </cell>
        </row>
        <row r="8">
          <cell r="G8">
            <v>1</v>
          </cell>
          <cell r="H8" t="str">
            <v>открытая</v>
          </cell>
        </row>
        <row r="9">
          <cell r="G9">
            <v>1</v>
          </cell>
          <cell r="H9" t="str">
            <v>открытая</v>
          </cell>
        </row>
        <row r="11">
          <cell r="G11">
            <v>1</v>
          </cell>
          <cell r="H11" t="str">
            <v>открытая</v>
          </cell>
        </row>
        <row r="12">
          <cell r="G12">
            <v>1</v>
          </cell>
          <cell r="H12" t="str">
            <v>открытая</v>
          </cell>
        </row>
        <row r="13">
          <cell r="G13">
            <v>1</v>
          </cell>
          <cell r="H13" t="str">
            <v>открытая</v>
          </cell>
        </row>
        <row r="14">
          <cell r="G14">
            <v>1</v>
          </cell>
          <cell r="H14" t="str">
            <v>открытая</v>
          </cell>
        </row>
        <row r="15">
          <cell r="G15">
            <v>1</v>
          </cell>
          <cell r="H15" t="str">
            <v>открытая</v>
          </cell>
        </row>
        <row r="16">
          <cell r="G16">
            <v>1</v>
          </cell>
          <cell r="H16" t="str">
            <v>открытая</v>
          </cell>
        </row>
        <row r="17">
          <cell r="G17">
            <v>1</v>
          </cell>
          <cell r="H17" t="str">
            <v>открытая</v>
          </cell>
        </row>
        <row r="18">
          <cell r="G18">
            <v>1</v>
          </cell>
          <cell r="H18" t="str">
            <v>открытая</v>
          </cell>
        </row>
        <row r="19">
          <cell r="G19">
            <v>1</v>
          </cell>
          <cell r="H19" t="str">
            <v>открытая</v>
          </cell>
        </row>
        <row r="20">
          <cell r="G20">
            <v>1</v>
          </cell>
          <cell r="H20" t="str">
            <v>открытая</v>
          </cell>
        </row>
        <row r="21">
          <cell r="G21">
            <v>1</v>
          </cell>
          <cell r="H21" t="str">
            <v>открытая</v>
          </cell>
        </row>
        <row r="22">
          <cell r="G22">
            <v>1</v>
          </cell>
          <cell r="H22" t="str">
            <v>открытая</v>
          </cell>
        </row>
        <row r="23">
          <cell r="G23">
            <v>1</v>
          </cell>
          <cell r="H23" t="str">
            <v>открытая</v>
          </cell>
        </row>
        <row r="24">
          <cell r="G24">
            <v>1</v>
          </cell>
          <cell r="H24" t="str">
            <v>открытая</v>
          </cell>
        </row>
        <row r="26">
          <cell r="G26">
            <v>1</v>
          </cell>
          <cell r="H26" t="str">
            <v>открытая</v>
          </cell>
        </row>
        <row r="28">
          <cell r="G28">
            <v>1</v>
          </cell>
          <cell r="H28" t="str">
            <v>открытая</v>
          </cell>
        </row>
        <row r="29">
          <cell r="G29">
            <v>1</v>
          </cell>
          <cell r="H29" t="str">
            <v>открытая</v>
          </cell>
        </row>
        <row r="30">
          <cell r="G30">
            <v>1</v>
          </cell>
          <cell r="H30" t="str">
            <v>открытая</v>
          </cell>
        </row>
        <row r="31">
          <cell r="G31">
            <v>1</v>
          </cell>
          <cell r="H31" t="str">
            <v>открытая</v>
          </cell>
        </row>
        <row r="32">
          <cell r="G32">
            <v>1</v>
          </cell>
          <cell r="H32" t="str">
            <v>открытая</v>
          </cell>
        </row>
        <row r="33">
          <cell r="G33">
            <v>1</v>
          </cell>
          <cell r="H33" t="str">
            <v>открытая</v>
          </cell>
        </row>
        <row r="34">
          <cell r="G34">
            <v>1</v>
          </cell>
          <cell r="H34" t="str">
            <v>открытая</v>
          </cell>
        </row>
        <row r="35">
          <cell r="G35">
            <v>1</v>
          </cell>
          <cell r="H35" t="str">
            <v>открытая</v>
          </cell>
        </row>
        <row r="36">
          <cell r="G36">
            <v>1</v>
          </cell>
          <cell r="H36" t="str">
            <v>открытая</v>
          </cell>
        </row>
        <row r="37">
          <cell r="G37">
            <v>1</v>
          </cell>
          <cell r="H37" t="str">
            <v>открытая</v>
          </cell>
        </row>
        <row r="38">
          <cell r="G38">
            <v>1</v>
          </cell>
          <cell r="H38" t="str">
            <v>открытая</v>
          </cell>
        </row>
        <row r="41">
          <cell r="G41">
            <v>1</v>
          </cell>
          <cell r="H41" t="str">
            <v>открытая</v>
          </cell>
        </row>
        <row r="43">
          <cell r="G43">
            <v>1</v>
          </cell>
          <cell r="H43" t="str">
            <v>открытая</v>
          </cell>
        </row>
        <row r="44">
          <cell r="G44">
            <v>1</v>
          </cell>
          <cell r="H44" t="str">
            <v>открытая</v>
          </cell>
        </row>
        <row r="45">
          <cell r="G45">
            <v>1</v>
          </cell>
          <cell r="H45" t="str">
            <v>открытая</v>
          </cell>
        </row>
        <row r="46">
          <cell r="G46">
            <v>1</v>
          </cell>
          <cell r="H46" t="str">
            <v>открытая</v>
          </cell>
        </row>
        <row r="47">
          <cell r="G47">
            <v>1</v>
          </cell>
          <cell r="H47" t="str">
            <v>открытая</v>
          </cell>
        </row>
        <row r="48">
          <cell r="G48">
            <v>1</v>
          </cell>
          <cell r="H48" t="str">
            <v>открытая</v>
          </cell>
        </row>
        <row r="49">
          <cell r="G49">
            <v>1</v>
          </cell>
          <cell r="H49" t="str">
            <v>открытая</v>
          </cell>
        </row>
        <row r="50">
          <cell r="G50">
            <v>1</v>
          </cell>
          <cell r="H50" t="str">
            <v>открытая</v>
          </cell>
        </row>
        <row r="51">
          <cell r="G51">
            <v>1</v>
          </cell>
          <cell r="H51" t="str">
            <v>открытая</v>
          </cell>
        </row>
        <row r="53">
          <cell r="G53">
            <v>1</v>
          </cell>
          <cell r="H53" t="str">
            <v>открытая</v>
          </cell>
        </row>
        <row r="54">
          <cell r="G54">
            <v>1</v>
          </cell>
          <cell r="H54" t="str">
            <v>открытая</v>
          </cell>
        </row>
        <row r="55">
          <cell r="G55">
            <v>1</v>
          </cell>
          <cell r="H55" t="str">
            <v>открытая</v>
          </cell>
        </row>
        <row r="56">
          <cell r="G56">
            <v>1</v>
          </cell>
          <cell r="H56" t="str">
            <v>открытая</v>
          </cell>
        </row>
        <row r="57">
          <cell r="G57">
            <v>1</v>
          </cell>
          <cell r="H57" t="str">
            <v>открытая</v>
          </cell>
        </row>
        <row r="58">
          <cell r="G58">
            <v>1</v>
          </cell>
          <cell r="H58" t="str">
            <v>открытая</v>
          </cell>
        </row>
        <row r="59">
          <cell r="G59">
            <v>1</v>
          </cell>
          <cell r="H59" t="str">
            <v>открытая</v>
          </cell>
        </row>
        <row r="60">
          <cell r="G60">
            <v>1</v>
          </cell>
          <cell r="H60" t="str">
            <v>открытая</v>
          </cell>
        </row>
        <row r="61">
          <cell r="G61">
            <v>1</v>
          </cell>
          <cell r="H61" t="str">
            <v>открытая</v>
          </cell>
        </row>
        <row r="62">
          <cell r="G62">
            <v>1</v>
          </cell>
          <cell r="H62" t="str">
            <v>открытая</v>
          </cell>
        </row>
        <row r="63">
          <cell r="G63">
            <v>1</v>
          </cell>
          <cell r="H63" t="str">
            <v>открытая</v>
          </cell>
        </row>
        <row r="64">
          <cell r="G64">
            <v>1</v>
          </cell>
          <cell r="H64" t="str">
            <v>открытая</v>
          </cell>
        </row>
        <row r="65">
          <cell r="G65">
            <v>1</v>
          </cell>
          <cell r="H65" t="str">
            <v>открытая</v>
          </cell>
        </row>
        <row r="66">
          <cell r="G66">
            <v>1</v>
          </cell>
          <cell r="H66" t="str">
            <v>открытая</v>
          </cell>
        </row>
        <row r="67">
          <cell r="G67">
            <v>1</v>
          </cell>
          <cell r="H67" t="str">
            <v>открытая</v>
          </cell>
        </row>
        <row r="68">
          <cell r="G68">
            <v>1</v>
          </cell>
          <cell r="H68" t="str">
            <v>открытая</v>
          </cell>
        </row>
        <row r="69">
          <cell r="G69">
            <v>1</v>
          </cell>
          <cell r="H69" t="str">
            <v>открытая</v>
          </cell>
        </row>
        <row r="70">
          <cell r="G70">
            <v>1</v>
          </cell>
          <cell r="H70" t="str">
            <v>открытая</v>
          </cell>
        </row>
        <row r="71">
          <cell r="G71">
            <v>1</v>
          </cell>
          <cell r="H71" t="str">
            <v>открытая</v>
          </cell>
        </row>
        <row r="72">
          <cell r="G72">
            <v>1</v>
          </cell>
          <cell r="H72" t="str">
            <v>открытая</v>
          </cell>
        </row>
        <row r="73">
          <cell r="B73">
            <v>6602001531</v>
          </cell>
          <cell r="G73">
            <v>1</v>
          </cell>
          <cell r="H73" t="str">
            <v>открытая</v>
          </cell>
        </row>
        <row r="74">
          <cell r="B74">
            <v>6602001531</v>
          </cell>
          <cell r="G74">
            <v>1</v>
          </cell>
          <cell r="H74" t="str">
            <v>открытая</v>
          </cell>
        </row>
        <row r="75">
          <cell r="G75">
            <v>1</v>
          </cell>
          <cell r="H75" t="str">
            <v>открытая</v>
          </cell>
        </row>
        <row r="76">
          <cell r="G76">
            <v>1</v>
          </cell>
          <cell r="H76" t="str">
            <v>открытая</v>
          </cell>
        </row>
        <row r="77">
          <cell r="G77">
            <v>1</v>
          </cell>
          <cell r="H77" t="str">
            <v>открытая</v>
          </cell>
        </row>
        <row r="78">
          <cell r="G78">
            <v>1</v>
          </cell>
          <cell r="H78" t="str">
            <v>открытая</v>
          </cell>
        </row>
        <row r="79">
          <cell r="G79">
            <v>1</v>
          </cell>
          <cell r="H79" t="str">
            <v>открытая</v>
          </cell>
        </row>
        <row r="80">
          <cell r="G80">
            <v>1</v>
          </cell>
          <cell r="H80" t="str">
            <v>открытая</v>
          </cell>
        </row>
        <row r="81">
          <cell r="G81">
            <v>1</v>
          </cell>
          <cell r="H81" t="str">
            <v>открытая</v>
          </cell>
        </row>
        <row r="82">
          <cell r="G82">
            <v>1</v>
          </cell>
          <cell r="H82" t="str">
            <v>открытая</v>
          </cell>
        </row>
        <row r="83">
          <cell r="G83">
            <v>1</v>
          </cell>
          <cell r="H83" t="str">
            <v>открытая</v>
          </cell>
        </row>
        <row r="84">
          <cell r="G84">
            <v>1</v>
          </cell>
          <cell r="H84" t="str">
            <v>открытая</v>
          </cell>
        </row>
        <row r="85">
          <cell r="G85">
            <v>1</v>
          </cell>
          <cell r="H85" t="str">
            <v>открытая</v>
          </cell>
        </row>
        <row r="86">
          <cell r="G86">
            <v>1</v>
          </cell>
          <cell r="H86" t="str">
            <v>открытая</v>
          </cell>
        </row>
        <row r="87">
          <cell r="G87">
            <v>1</v>
          </cell>
          <cell r="H87" t="str">
            <v>открытая</v>
          </cell>
        </row>
        <row r="88">
          <cell r="G88">
            <v>1</v>
          </cell>
          <cell r="H88" t="str">
            <v>открытая</v>
          </cell>
        </row>
        <row r="89">
          <cell r="G89">
            <v>1</v>
          </cell>
          <cell r="H89" t="str">
            <v>открытая</v>
          </cell>
        </row>
        <row r="90">
          <cell r="G90">
            <v>1</v>
          </cell>
          <cell r="H90" t="str">
            <v>открытая</v>
          </cell>
        </row>
        <row r="91">
          <cell r="G91">
            <v>1</v>
          </cell>
          <cell r="H91" t="str">
            <v>открытая</v>
          </cell>
        </row>
        <row r="92">
          <cell r="G92">
            <v>1</v>
          </cell>
          <cell r="H92" t="str">
            <v>открытая</v>
          </cell>
        </row>
        <row r="93">
          <cell r="G93">
            <v>1</v>
          </cell>
          <cell r="H93" t="str">
            <v>открытая</v>
          </cell>
        </row>
        <row r="94">
          <cell r="G94">
            <v>1</v>
          </cell>
          <cell r="H94" t="str">
            <v>открытая</v>
          </cell>
        </row>
        <row r="95">
          <cell r="G95">
            <v>1</v>
          </cell>
          <cell r="H95" t="str">
            <v>открытая</v>
          </cell>
        </row>
        <row r="96">
          <cell r="G96">
            <v>1</v>
          </cell>
          <cell r="H96" t="str">
            <v>открытая</v>
          </cell>
        </row>
        <row r="97">
          <cell r="G97">
            <v>1</v>
          </cell>
          <cell r="H97" t="str">
            <v>открытая</v>
          </cell>
        </row>
        <row r="98">
          <cell r="G98">
            <v>1</v>
          </cell>
          <cell r="H98" t="str">
            <v>открытая</v>
          </cell>
        </row>
        <row r="99">
          <cell r="G99">
            <v>1</v>
          </cell>
          <cell r="H99" t="str">
            <v>открытая</v>
          </cell>
        </row>
        <row r="100">
          <cell r="G100">
            <v>1</v>
          </cell>
          <cell r="H100" t="str">
            <v>открытая</v>
          </cell>
        </row>
        <row r="101">
          <cell r="G101">
            <v>1</v>
          </cell>
          <cell r="H101" t="str">
            <v>открытая</v>
          </cell>
        </row>
        <row r="102">
          <cell r="G102">
            <v>1</v>
          </cell>
          <cell r="H102" t="str">
            <v>открытая</v>
          </cell>
        </row>
        <row r="103">
          <cell r="G103">
            <v>1</v>
          </cell>
          <cell r="H103" t="str">
            <v>открытая</v>
          </cell>
        </row>
        <row r="104">
          <cell r="G104">
            <v>1</v>
          </cell>
          <cell r="H104" t="str">
            <v>открытая</v>
          </cell>
        </row>
        <row r="105">
          <cell r="G105">
            <v>1</v>
          </cell>
          <cell r="H105" t="str">
            <v>открытая</v>
          </cell>
        </row>
        <row r="106">
          <cell r="G106">
            <v>1</v>
          </cell>
          <cell r="H106" t="str">
            <v>открытая</v>
          </cell>
        </row>
        <row r="108">
          <cell r="G108">
            <v>1</v>
          </cell>
          <cell r="H108" t="str">
            <v>открытая</v>
          </cell>
        </row>
        <row r="109">
          <cell r="G109">
            <v>1</v>
          </cell>
          <cell r="H109" t="str">
            <v>открытая</v>
          </cell>
        </row>
        <row r="110">
          <cell r="G110">
            <v>1</v>
          </cell>
          <cell r="H110" t="str">
            <v>открытая</v>
          </cell>
        </row>
        <row r="111">
          <cell r="G111">
            <v>1</v>
          </cell>
          <cell r="H111" t="str">
            <v>открытая</v>
          </cell>
        </row>
        <row r="112">
          <cell r="G112">
            <v>1</v>
          </cell>
          <cell r="H112" t="str">
            <v>открытая</v>
          </cell>
        </row>
        <row r="113">
          <cell r="G113">
            <v>1</v>
          </cell>
          <cell r="H113" t="str">
            <v>открытая</v>
          </cell>
        </row>
        <row r="114">
          <cell r="G114">
            <v>1</v>
          </cell>
          <cell r="H114" t="str">
            <v>открытая</v>
          </cell>
        </row>
        <row r="115">
          <cell r="G115">
            <v>1</v>
          </cell>
          <cell r="H115" t="str">
            <v>открытая</v>
          </cell>
        </row>
        <row r="116">
          <cell r="G116">
            <v>1</v>
          </cell>
          <cell r="H116" t="str">
            <v>открытая</v>
          </cell>
        </row>
        <row r="117">
          <cell r="G117">
            <v>1</v>
          </cell>
          <cell r="H117" t="str">
            <v>открытая</v>
          </cell>
        </row>
        <row r="118">
          <cell r="G118">
            <v>1</v>
          </cell>
          <cell r="H118" t="str">
            <v>открытая</v>
          </cell>
        </row>
        <row r="121">
          <cell r="G121">
            <v>1</v>
          </cell>
          <cell r="H121" t="str">
            <v>открытая</v>
          </cell>
        </row>
        <row r="122">
          <cell r="G122">
            <v>1</v>
          </cell>
          <cell r="H122" t="str">
            <v>открытая</v>
          </cell>
        </row>
        <row r="123">
          <cell r="G123">
            <v>1</v>
          </cell>
          <cell r="H123" t="str">
            <v>открытая</v>
          </cell>
        </row>
        <row r="124">
          <cell r="G124">
            <v>1</v>
          </cell>
          <cell r="H124" t="str">
            <v>открытая</v>
          </cell>
        </row>
        <row r="125">
          <cell r="G125">
            <v>1</v>
          </cell>
          <cell r="H125" t="str">
            <v>открытая</v>
          </cell>
        </row>
        <row r="126">
          <cell r="G126">
            <v>1</v>
          </cell>
          <cell r="H126" t="str">
            <v>открытая</v>
          </cell>
        </row>
        <row r="127">
          <cell r="G127">
            <v>1</v>
          </cell>
          <cell r="H127" t="str">
            <v>открытая</v>
          </cell>
        </row>
        <row r="128">
          <cell r="G128">
            <v>1</v>
          </cell>
          <cell r="H128" t="str">
            <v>открытая</v>
          </cell>
        </row>
        <row r="129">
          <cell r="G129">
            <v>1</v>
          </cell>
          <cell r="H129" t="str">
            <v>открытая</v>
          </cell>
        </row>
        <row r="130">
          <cell r="G130">
            <v>1</v>
          </cell>
          <cell r="H130" t="str">
            <v>открытая</v>
          </cell>
        </row>
        <row r="131">
          <cell r="G131">
            <v>1</v>
          </cell>
          <cell r="H131" t="str">
            <v>открытая</v>
          </cell>
        </row>
        <row r="132">
          <cell r="G132">
            <v>1</v>
          </cell>
          <cell r="H132" t="str">
            <v>открытая</v>
          </cell>
        </row>
        <row r="133">
          <cell r="G133">
            <v>1</v>
          </cell>
          <cell r="H133" t="str">
            <v>открытая</v>
          </cell>
        </row>
        <row r="134">
          <cell r="G134">
            <v>1</v>
          </cell>
          <cell r="H134" t="str">
            <v>открытая</v>
          </cell>
        </row>
        <row r="135">
          <cell r="G135">
            <v>1</v>
          </cell>
          <cell r="H135" t="str">
            <v>открытая</v>
          </cell>
        </row>
        <row r="136">
          <cell r="G136">
            <v>1</v>
          </cell>
          <cell r="H136" t="str">
            <v>открытая</v>
          </cell>
        </row>
        <row r="137">
          <cell r="G137">
            <v>1</v>
          </cell>
          <cell r="H137" t="str">
            <v>открытая</v>
          </cell>
        </row>
        <row r="138">
          <cell r="G138">
            <v>1</v>
          </cell>
          <cell r="H138" t="str">
            <v>открытая</v>
          </cell>
        </row>
        <row r="139">
          <cell r="G139">
            <v>1</v>
          </cell>
          <cell r="H139" t="str">
            <v>открытая</v>
          </cell>
        </row>
        <row r="140">
          <cell r="G140">
            <v>1</v>
          </cell>
          <cell r="H140" t="str">
            <v>открытая</v>
          </cell>
        </row>
        <row r="141">
          <cell r="G141">
            <v>1</v>
          </cell>
          <cell r="H141" t="str">
            <v>открытая</v>
          </cell>
        </row>
        <row r="143">
          <cell r="G143">
            <v>1</v>
          </cell>
          <cell r="H143" t="str">
            <v>открытая</v>
          </cell>
        </row>
        <row r="144">
          <cell r="G144">
            <v>1</v>
          </cell>
          <cell r="H144" t="str">
            <v>открытая</v>
          </cell>
        </row>
        <row r="145">
          <cell r="G145">
            <v>1</v>
          </cell>
          <cell r="H145" t="str">
            <v>открытая</v>
          </cell>
        </row>
        <row r="146">
          <cell r="G146">
            <v>1</v>
          </cell>
          <cell r="H146" t="str">
            <v>открытая</v>
          </cell>
        </row>
        <row r="147">
          <cell r="G147">
            <v>1</v>
          </cell>
          <cell r="H147" t="str">
            <v>открытая</v>
          </cell>
        </row>
        <row r="148">
          <cell r="G148">
            <v>1</v>
          </cell>
          <cell r="H148" t="str">
            <v>открытая</v>
          </cell>
        </row>
        <row r="149">
          <cell r="G149">
            <v>1</v>
          </cell>
          <cell r="H149" t="str">
            <v>открытая</v>
          </cell>
        </row>
        <row r="150">
          <cell r="G150">
            <v>1</v>
          </cell>
          <cell r="H150" t="str">
            <v>открытая</v>
          </cell>
        </row>
        <row r="151">
          <cell r="G151">
            <v>1</v>
          </cell>
          <cell r="H151" t="str">
            <v>открытая</v>
          </cell>
        </row>
        <row r="152">
          <cell r="G152">
            <v>1</v>
          </cell>
          <cell r="H152" t="str">
            <v>открытая</v>
          </cell>
        </row>
        <row r="153">
          <cell r="G153">
            <v>1</v>
          </cell>
          <cell r="H153" t="str">
            <v>открытая</v>
          </cell>
        </row>
        <row r="154">
          <cell r="G154">
            <v>1</v>
          </cell>
          <cell r="H154" t="str">
            <v>открытая</v>
          </cell>
        </row>
        <row r="155">
          <cell r="G155">
            <v>1</v>
          </cell>
          <cell r="H155" t="str">
            <v>открытая</v>
          </cell>
        </row>
        <row r="156">
          <cell r="G156">
            <v>1</v>
          </cell>
          <cell r="H156" t="str">
            <v>открытая</v>
          </cell>
        </row>
        <row r="157">
          <cell r="G157">
            <v>1</v>
          </cell>
          <cell r="H157" t="str">
            <v>открытая</v>
          </cell>
        </row>
        <row r="158">
          <cell r="G158">
            <v>1</v>
          </cell>
          <cell r="H158" t="str">
            <v>открытая</v>
          </cell>
        </row>
        <row r="159">
          <cell r="G159">
            <v>1</v>
          </cell>
          <cell r="H159" t="str">
            <v>открытая</v>
          </cell>
        </row>
        <row r="160">
          <cell r="G160">
            <v>1</v>
          </cell>
          <cell r="H160" t="str">
            <v>открытая</v>
          </cell>
        </row>
        <row r="161">
          <cell r="G161">
            <v>1</v>
          </cell>
          <cell r="H161" t="str">
            <v>открытая</v>
          </cell>
        </row>
        <row r="162">
          <cell r="G162">
            <v>1</v>
          </cell>
          <cell r="H162" t="str">
            <v>открытая</v>
          </cell>
        </row>
        <row r="163">
          <cell r="G163">
            <v>1</v>
          </cell>
          <cell r="H163" t="str">
            <v>открытая</v>
          </cell>
        </row>
        <row r="164">
          <cell r="G164">
            <v>1</v>
          </cell>
          <cell r="H164" t="str">
            <v>открытая</v>
          </cell>
        </row>
        <row r="165">
          <cell r="G165">
            <v>1</v>
          </cell>
          <cell r="H165" t="str">
            <v>открытая</v>
          </cell>
        </row>
        <row r="166">
          <cell r="G166">
            <v>1</v>
          </cell>
          <cell r="H166" t="str">
            <v>открытая</v>
          </cell>
        </row>
        <row r="167">
          <cell r="G167">
            <v>1</v>
          </cell>
          <cell r="H167" t="str">
            <v>открытая</v>
          </cell>
        </row>
        <row r="168">
          <cell r="B168">
            <v>6602001531</v>
          </cell>
          <cell r="G168">
            <v>1</v>
          </cell>
          <cell r="H168" t="str">
            <v>открытая</v>
          </cell>
        </row>
        <row r="169">
          <cell r="G169">
            <v>1</v>
          </cell>
          <cell r="H169" t="str">
            <v>открытая</v>
          </cell>
        </row>
        <row r="170">
          <cell r="G170">
            <v>1</v>
          </cell>
          <cell r="H170" t="str">
            <v>открытая</v>
          </cell>
        </row>
        <row r="171">
          <cell r="G171">
            <v>1</v>
          </cell>
          <cell r="H171" t="str">
            <v>открытая</v>
          </cell>
        </row>
        <row r="172">
          <cell r="G172">
            <v>1</v>
          </cell>
          <cell r="H172" t="str">
            <v>открытая</v>
          </cell>
        </row>
        <row r="173">
          <cell r="G173">
            <v>1</v>
          </cell>
          <cell r="H173" t="str">
            <v>Открытая</v>
          </cell>
        </row>
        <row r="174">
          <cell r="G174">
            <v>1</v>
          </cell>
          <cell r="H174" t="str">
            <v>Открытая</v>
          </cell>
        </row>
        <row r="175">
          <cell r="G175">
            <v>1</v>
          </cell>
          <cell r="H175" t="str">
            <v>Открытая</v>
          </cell>
        </row>
        <row r="176">
          <cell r="G176">
            <v>1</v>
          </cell>
          <cell r="H176" t="str">
            <v>Открытая</v>
          </cell>
        </row>
        <row r="177">
          <cell r="G177">
            <v>1</v>
          </cell>
          <cell r="H177" t="str">
            <v>Открытая</v>
          </cell>
        </row>
        <row r="178">
          <cell r="G178">
            <v>1</v>
          </cell>
          <cell r="H178" t="str">
            <v>Открытая</v>
          </cell>
        </row>
        <row r="179">
          <cell r="G179">
            <v>1</v>
          </cell>
          <cell r="H179" t="str">
            <v>Открытая</v>
          </cell>
        </row>
        <row r="180">
          <cell r="G180">
            <v>1</v>
          </cell>
          <cell r="H180" t="str">
            <v>Открытая</v>
          </cell>
        </row>
        <row r="182">
          <cell r="G182">
            <v>1</v>
          </cell>
        </row>
        <row r="183">
          <cell r="G183">
            <v>1</v>
          </cell>
        </row>
        <row r="184">
          <cell r="G184">
            <v>1</v>
          </cell>
        </row>
        <row r="185">
          <cell r="G185">
            <v>1</v>
          </cell>
        </row>
        <row r="186">
          <cell r="G186">
            <v>1</v>
          </cell>
        </row>
        <row r="187">
          <cell r="G187">
            <v>1</v>
          </cell>
        </row>
        <row r="188">
          <cell r="G188">
            <v>1</v>
          </cell>
        </row>
        <row r="189">
          <cell r="G189">
            <v>1</v>
          </cell>
          <cell r="H189" t="str">
            <v>Открытая</v>
          </cell>
        </row>
        <row r="190">
          <cell r="G190">
            <v>1</v>
          </cell>
          <cell r="H190" t="str">
            <v>Открытая</v>
          </cell>
        </row>
        <row r="191">
          <cell r="G191">
            <v>1</v>
          </cell>
          <cell r="H191" t="str">
            <v>Открытая</v>
          </cell>
        </row>
        <row r="192">
          <cell r="G192">
            <v>1</v>
          </cell>
          <cell r="H192" t="str">
            <v>Открытая</v>
          </cell>
        </row>
        <row r="193">
          <cell r="G193">
            <v>1</v>
          </cell>
          <cell r="H193" t="str">
            <v>Открытая</v>
          </cell>
        </row>
        <row r="194">
          <cell r="G194">
            <v>1</v>
          </cell>
          <cell r="H194" t="str">
            <v>Открытая</v>
          </cell>
        </row>
        <row r="195">
          <cell r="G195">
            <v>1</v>
          </cell>
          <cell r="H195" t="str">
            <v>Открытая</v>
          </cell>
        </row>
        <row r="196">
          <cell r="G196">
            <v>1</v>
          </cell>
          <cell r="H196" t="str">
            <v>Открытая</v>
          </cell>
        </row>
        <row r="197">
          <cell r="G197">
            <v>1</v>
          </cell>
          <cell r="H197" t="str">
            <v>Открытая</v>
          </cell>
        </row>
        <row r="198">
          <cell r="G198">
            <v>1</v>
          </cell>
          <cell r="H198" t="str">
            <v>Открытая</v>
          </cell>
        </row>
        <row r="199">
          <cell r="G199">
            <v>1</v>
          </cell>
          <cell r="H199" t="str">
            <v>Открытая</v>
          </cell>
        </row>
        <row r="200">
          <cell r="G200">
            <v>1</v>
          </cell>
          <cell r="H200" t="str">
            <v>Открытая</v>
          </cell>
        </row>
        <row r="201">
          <cell r="G201">
            <v>1</v>
          </cell>
          <cell r="H201" t="str">
            <v>Открытая</v>
          </cell>
        </row>
        <row r="202">
          <cell r="G202">
            <v>1</v>
          </cell>
          <cell r="H202" t="str">
            <v>Открытая</v>
          </cell>
        </row>
        <row r="203">
          <cell r="G203">
            <v>1</v>
          </cell>
          <cell r="H203" t="str">
            <v>Открытая</v>
          </cell>
        </row>
        <row r="204">
          <cell r="G204">
            <v>1</v>
          </cell>
        </row>
        <row r="205">
          <cell r="G205">
            <v>1</v>
          </cell>
          <cell r="H205" t="str">
            <v>Открытая</v>
          </cell>
        </row>
        <row r="206">
          <cell r="G206">
            <v>1</v>
          </cell>
          <cell r="H206" t="str">
            <v>Открытая</v>
          </cell>
        </row>
        <row r="207">
          <cell r="G207">
            <v>1</v>
          </cell>
          <cell r="H207" t="str">
            <v>Открытая</v>
          </cell>
        </row>
        <row r="208">
          <cell r="G208">
            <v>1</v>
          </cell>
          <cell r="H208" t="str">
            <v>Открытая</v>
          </cell>
        </row>
        <row r="209">
          <cell r="G209">
            <v>1</v>
          </cell>
          <cell r="H209" t="str">
            <v>Открытая</v>
          </cell>
        </row>
        <row r="210">
          <cell r="G210">
            <v>1</v>
          </cell>
          <cell r="H210" t="str">
            <v>Открытая</v>
          </cell>
        </row>
        <row r="211">
          <cell r="G211">
            <v>1</v>
          </cell>
          <cell r="H211" t="str">
            <v>Открытая</v>
          </cell>
        </row>
        <row r="212">
          <cell r="G212">
            <v>1</v>
          </cell>
          <cell r="H212" t="str">
            <v>Открытая</v>
          </cell>
        </row>
        <row r="213">
          <cell r="G213">
            <v>1</v>
          </cell>
          <cell r="H213" t="str">
            <v>Открытая</v>
          </cell>
        </row>
        <row r="214">
          <cell r="G214">
            <v>1</v>
          </cell>
          <cell r="H214" t="str">
            <v>Открытая</v>
          </cell>
        </row>
        <row r="215">
          <cell r="G215">
            <v>1</v>
          </cell>
          <cell r="H215" t="str">
            <v>Открытая</v>
          </cell>
        </row>
        <row r="216">
          <cell r="G216">
            <v>1</v>
          </cell>
          <cell r="H216" t="str">
            <v>Открытая</v>
          </cell>
        </row>
        <row r="219">
          <cell r="G219">
            <v>1</v>
          </cell>
          <cell r="H219" t="str">
            <v>Открытая</v>
          </cell>
        </row>
        <row r="220">
          <cell r="G220">
            <v>1</v>
          </cell>
          <cell r="H220" t="str">
            <v>Открытая</v>
          </cell>
        </row>
        <row r="221">
          <cell r="G221">
            <v>1</v>
          </cell>
          <cell r="H221" t="str">
            <v>Открытая</v>
          </cell>
        </row>
        <row r="222">
          <cell r="G222">
            <v>1</v>
          </cell>
          <cell r="H222" t="str">
            <v>Открытая</v>
          </cell>
        </row>
        <row r="223">
          <cell r="G223">
            <v>1</v>
          </cell>
          <cell r="H223" t="str">
            <v>Открытая</v>
          </cell>
        </row>
        <row r="224">
          <cell r="G224">
            <v>1</v>
          </cell>
          <cell r="H224" t="str">
            <v>Открытая</v>
          </cell>
        </row>
        <row r="226">
          <cell r="G226">
            <v>1</v>
          </cell>
          <cell r="H226" t="str">
            <v>Открытая</v>
          </cell>
        </row>
        <row r="227">
          <cell r="G227">
            <v>1</v>
          </cell>
          <cell r="H227" t="str">
            <v>Открытая</v>
          </cell>
        </row>
        <row r="228">
          <cell r="G228">
            <v>1</v>
          </cell>
          <cell r="H228" t="str">
            <v>Открытая</v>
          </cell>
        </row>
        <row r="229">
          <cell r="G229">
            <v>1</v>
          </cell>
          <cell r="H229" t="str">
            <v>Открытая</v>
          </cell>
        </row>
        <row r="230">
          <cell r="G230">
            <v>1</v>
          </cell>
          <cell r="H230" t="str">
            <v>Открытая</v>
          </cell>
        </row>
        <row r="232">
          <cell r="G232">
            <v>1</v>
          </cell>
          <cell r="H232" t="str">
            <v>Открытая</v>
          </cell>
        </row>
        <row r="235">
          <cell r="G235">
            <v>1</v>
          </cell>
          <cell r="H235" t="str">
            <v>Открытая</v>
          </cell>
        </row>
        <row r="237">
          <cell r="G237">
            <v>1</v>
          </cell>
        </row>
        <row r="239">
          <cell r="G239">
            <v>1</v>
          </cell>
          <cell r="H239" t="str">
            <v>Открытая</v>
          </cell>
        </row>
        <row r="240">
          <cell r="G240">
            <v>1</v>
          </cell>
          <cell r="H240" t="str">
            <v>Открытая</v>
          </cell>
        </row>
        <row r="241">
          <cell r="G241">
            <v>1</v>
          </cell>
          <cell r="H241" t="str">
            <v>Открытая</v>
          </cell>
        </row>
        <row r="242">
          <cell r="G242">
            <v>1</v>
          </cell>
        </row>
        <row r="243">
          <cell r="G243">
            <v>1</v>
          </cell>
        </row>
        <row r="244">
          <cell r="G244">
            <v>1</v>
          </cell>
        </row>
        <row r="245">
          <cell r="G245">
            <v>1</v>
          </cell>
          <cell r="H245" t="str">
            <v>Открытая</v>
          </cell>
        </row>
        <row r="246">
          <cell r="G246">
            <v>1</v>
          </cell>
          <cell r="H246" t="str">
            <v>Открытая</v>
          </cell>
        </row>
        <row r="247">
          <cell r="G247">
            <v>1</v>
          </cell>
          <cell r="H247" t="str">
            <v>Открытая</v>
          </cell>
        </row>
        <row r="248">
          <cell r="G248">
            <v>1</v>
          </cell>
          <cell r="H248" t="str">
            <v>Открытая</v>
          </cell>
        </row>
        <row r="249">
          <cell r="G249">
            <v>1</v>
          </cell>
          <cell r="H249" t="str">
            <v>Открытая</v>
          </cell>
        </row>
        <row r="250">
          <cell r="G250">
            <v>1</v>
          </cell>
          <cell r="H250" t="str">
            <v>Открытая</v>
          </cell>
        </row>
        <row r="251">
          <cell r="B251">
            <v>6602001531</v>
          </cell>
          <cell r="C251" t="str">
            <v>Артемовский городской округ</v>
          </cell>
          <cell r="G251">
            <v>1</v>
          </cell>
          <cell r="H251" t="str">
            <v>Открытая</v>
          </cell>
        </row>
        <row r="252">
          <cell r="B252">
            <v>6602001531</v>
          </cell>
          <cell r="C252" t="str">
            <v>Артемовский городской округ</v>
          </cell>
          <cell r="G252">
            <v>1</v>
          </cell>
          <cell r="H252" t="str">
            <v>Открытая</v>
          </cell>
        </row>
        <row r="253">
          <cell r="B253">
            <v>6602001531</v>
          </cell>
          <cell r="C253" t="str">
            <v>Артемовский городской округ</v>
          </cell>
          <cell r="G253">
            <v>1</v>
          </cell>
          <cell r="H253" t="str">
            <v>Открытая</v>
          </cell>
        </row>
        <row r="254">
          <cell r="B254">
            <v>6602001531</v>
          </cell>
          <cell r="C254" t="str">
            <v>Артемовский городской округ</v>
          </cell>
          <cell r="G254">
            <v>1</v>
          </cell>
          <cell r="H254" t="str">
            <v>Открытая</v>
          </cell>
        </row>
        <row r="255">
          <cell r="B255">
            <v>6602001531</v>
          </cell>
          <cell r="C255" t="str">
            <v>Артемовский городской округ</v>
          </cell>
          <cell r="G255">
            <v>1</v>
          </cell>
          <cell r="H255" t="str">
            <v>Открытая</v>
          </cell>
        </row>
        <row r="256">
          <cell r="B256">
            <v>6602001531</v>
          </cell>
          <cell r="C256" t="str">
            <v>Артемовский городской округ</v>
          </cell>
          <cell r="G256">
            <v>1</v>
          </cell>
          <cell r="H256" t="str">
            <v>Открытая</v>
          </cell>
        </row>
        <row r="257">
          <cell r="B257">
            <v>6602001531</v>
          </cell>
          <cell r="C257" t="str">
            <v>Артемовский городской округ</v>
          </cell>
          <cell r="G257">
            <v>1</v>
          </cell>
          <cell r="H257" t="str">
            <v>Открытая</v>
          </cell>
        </row>
        <row r="258">
          <cell r="B258">
            <v>6602001531</v>
          </cell>
          <cell r="C258" t="str">
            <v>Артемовский городской округ</v>
          </cell>
          <cell r="G258">
            <v>1</v>
          </cell>
          <cell r="H258" t="str">
            <v>Открытая</v>
          </cell>
        </row>
        <row r="259">
          <cell r="B259">
            <v>6602001531</v>
          </cell>
          <cell r="C259" t="str">
            <v>Артемовский городской округ</v>
          </cell>
          <cell r="G259">
            <v>1</v>
          </cell>
          <cell r="H259" t="str">
            <v>Открытая</v>
          </cell>
        </row>
        <row r="260">
          <cell r="B260">
            <v>6602001531</v>
          </cell>
          <cell r="C260" t="str">
            <v>Артемовский городской округ</v>
          </cell>
          <cell r="G260">
            <v>1</v>
          </cell>
          <cell r="H260" t="str">
            <v>Открытая</v>
          </cell>
        </row>
        <row r="261">
          <cell r="B261">
            <v>6602001531</v>
          </cell>
          <cell r="C261" t="str">
            <v>Артемовский городской округ</v>
          </cell>
          <cell r="G261">
            <v>1</v>
          </cell>
          <cell r="H261" t="str">
            <v>Открытая</v>
          </cell>
        </row>
        <row r="262">
          <cell r="B262">
            <v>6602001531</v>
          </cell>
          <cell r="C262" t="str">
            <v>Артемовский городской округ</v>
          </cell>
          <cell r="G262">
            <v>1</v>
          </cell>
          <cell r="H262" t="str">
            <v>Открытая</v>
          </cell>
        </row>
        <row r="263">
          <cell r="B263">
            <v>6602001531</v>
          </cell>
          <cell r="C263" t="str">
            <v>Артемовский городской округ</v>
          </cell>
          <cell r="G263">
            <v>1</v>
          </cell>
          <cell r="H263" t="str">
            <v>Открытая</v>
          </cell>
        </row>
        <row r="265">
          <cell r="B265">
            <v>6602001531</v>
          </cell>
          <cell r="C265" t="str">
            <v>Артемовский городской округ</v>
          </cell>
          <cell r="G265">
            <v>1</v>
          </cell>
          <cell r="H265" t="str">
            <v>Открытая</v>
          </cell>
        </row>
        <row r="266">
          <cell r="B266">
            <v>6602001531</v>
          </cell>
          <cell r="C266" t="str">
            <v>Артемовский городской округ</v>
          </cell>
          <cell r="G266">
            <v>1</v>
          </cell>
          <cell r="H266" t="str">
            <v>Открытая</v>
          </cell>
        </row>
        <row r="267">
          <cell r="B267">
            <v>6602001531</v>
          </cell>
          <cell r="C267" t="str">
            <v>Артемовский городской округ</v>
          </cell>
          <cell r="G267">
            <v>1</v>
          </cell>
          <cell r="H267" t="str">
            <v>Открытая</v>
          </cell>
        </row>
        <row r="268">
          <cell r="B268">
            <v>6602001531</v>
          </cell>
          <cell r="C268" t="str">
            <v>Артемовский городской округ</v>
          </cell>
          <cell r="G268">
            <v>1</v>
          </cell>
          <cell r="H268" t="str">
            <v>Открытая</v>
          </cell>
        </row>
        <row r="269">
          <cell r="B269">
            <v>6602001531</v>
          </cell>
          <cell r="C269" t="str">
            <v>Артемовский городской округ</v>
          </cell>
          <cell r="G269">
            <v>1</v>
          </cell>
          <cell r="H269" t="str">
            <v>Открытая</v>
          </cell>
        </row>
        <row r="270">
          <cell r="B270">
            <v>6602001531</v>
          </cell>
          <cell r="C270" t="str">
            <v>Артемовский городской округ</v>
          </cell>
          <cell r="G270">
            <v>1</v>
          </cell>
          <cell r="H270" t="str">
            <v>Открытая</v>
          </cell>
        </row>
        <row r="271">
          <cell r="B271">
            <v>6602001531</v>
          </cell>
          <cell r="G271">
            <v>1</v>
          </cell>
          <cell r="H271" t="str">
            <v>открытая</v>
          </cell>
        </row>
        <row r="272">
          <cell r="B272">
            <v>6602001531</v>
          </cell>
          <cell r="G272">
            <v>1</v>
          </cell>
        </row>
        <row r="273">
          <cell r="B273">
            <v>6602001531</v>
          </cell>
          <cell r="G273">
            <v>1</v>
          </cell>
        </row>
        <row r="274">
          <cell r="G274">
            <v>1</v>
          </cell>
        </row>
        <row r="275">
          <cell r="G27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">
          <cell r="N6" t="str">
            <v>57.549777</v>
          </cell>
          <cell r="O6" t="str">
            <v>62.334328</v>
          </cell>
        </row>
        <row r="8">
          <cell r="N8" t="str">
            <v>57.5513840</v>
          </cell>
          <cell r="O8" t="str">
            <v>62.3144350</v>
          </cell>
        </row>
        <row r="20">
          <cell r="N20" t="str">
            <v>57.555271</v>
          </cell>
          <cell r="O20" t="str">
            <v>62.323338</v>
          </cell>
        </row>
        <row r="24">
          <cell r="N24" t="str">
            <v>57.553008</v>
          </cell>
          <cell r="O24" t="str">
            <v>62.327546</v>
          </cell>
        </row>
        <row r="28">
          <cell r="N28" t="str">
            <v>57.551860</v>
          </cell>
          <cell r="O28" t="str">
            <v>62.331180</v>
          </cell>
        </row>
        <row r="30">
          <cell r="N30" t="str">
            <v>57.335443</v>
          </cell>
          <cell r="O30" t="str">
            <v>61.923179</v>
          </cell>
        </row>
        <row r="36">
          <cell r="N36" t="str">
            <v>57.338508</v>
          </cell>
          <cell r="O36" t="str">
            <v>61.925713</v>
          </cell>
        </row>
        <row r="40">
          <cell r="N40" t="str">
            <v>57.32644272</v>
          </cell>
          <cell r="O40" t="str">
            <v>61.92937851</v>
          </cell>
        </row>
        <row r="44">
          <cell r="N44" t="str">
            <v>57.328402</v>
          </cell>
          <cell r="O44" t="str">
            <v>61.923676</v>
          </cell>
        </row>
        <row r="51">
          <cell r="N51" t="str">
            <v>57.31295013</v>
          </cell>
          <cell r="O51" t="str">
            <v>61.91862488</v>
          </cell>
        </row>
        <row r="74">
          <cell r="N74" t="str">
            <v>57.328020</v>
          </cell>
          <cell r="O74" t="str">
            <v>61.910886</v>
          </cell>
        </row>
        <row r="88">
          <cell r="N88" t="str">
            <v>57.36440355</v>
          </cell>
          <cell r="O88" t="str">
            <v>61.87349636</v>
          </cell>
        </row>
        <row r="164">
          <cell r="N164" t="str">
            <v>57.360543</v>
          </cell>
          <cell r="O164" t="str">
            <v>61.873099</v>
          </cell>
        </row>
        <row r="192">
          <cell r="N192" t="str">
            <v>57.355140</v>
          </cell>
          <cell r="O192" t="str">
            <v>61.868733</v>
          </cell>
        </row>
        <row r="196">
          <cell r="N196" t="str">
            <v>57.354743</v>
          </cell>
          <cell r="O196" t="str">
            <v>61.867262</v>
          </cell>
        </row>
        <row r="201">
          <cell r="N201" t="str">
            <v>57.339646</v>
          </cell>
          <cell r="O201" t="str">
            <v>61.878820</v>
          </cell>
        </row>
        <row r="216">
          <cell r="N216" t="str">
            <v>57.361367</v>
          </cell>
          <cell r="O216" t="str">
            <v>61.868493</v>
          </cell>
        </row>
        <row r="220">
          <cell r="N220" t="str">
            <v>57.361050</v>
          </cell>
          <cell r="O220" t="str">
            <v>61.865258</v>
          </cell>
        </row>
        <row r="232">
          <cell r="N232" t="str">
            <v>57.367435</v>
          </cell>
          <cell r="O232" t="str">
            <v>61.890721</v>
          </cell>
        </row>
        <row r="290">
          <cell r="N290" t="str">
            <v>57.34137344</v>
          </cell>
          <cell r="O290" t="str">
            <v>61.92382431</v>
          </cell>
        </row>
        <row r="296">
          <cell r="N296" t="str">
            <v>57.340863</v>
          </cell>
          <cell r="O296" t="str">
            <v>61.886584</v>
          </cell>
        </row>
        <row r="339">
          <cell r="N339" t="str">
            <v>57.345323</v>
          </cell>
          <cell r="O339" t="str">
            <v>61.882959</v>
          </cell>
        </row>
        <row r="341">
          <cell r="N341" t="str">
            <v>57.3452267</v>
          </cell>
          <cell r="O341" t="str">
            <v>61.882805</v>
          </cell>
        </row>
        <row r="345">
          <cell r="N345" t="str">
            <v>57.345242</v>
          </cell>
          <cell r="O345" t="str">
            <v>61.882967</v>
          </cell>
        </row>
        <row r="347">
          <cell r="N347" t="str">
            <v>57.346431</v>
          </cell>
          <cell r="O347">
            <v>61.884089000000003</v>
          </cell>
        </row>
        <row r="377">
          <cell r="N377" t="str">
            <v>57.346319</v>
          </cell>
          <cell r="O377" t="str">
            <v>61.883342</v>
          </cell>
        </row>
        <row r="394">
          <cell r="N394" t="str">
            <v>57.343127</v>
          </cell>
          <cell r="O394" t="str">
            <v>61.910151</v>
          </cell>
        </row>
        <row r="398">
          <cell r="N398" t="str">
            <v>57.344416</v>
          </cell>
          <cell r="O398" t="str">
            <v>61.910132</v>
          </cell>
        </row>
        <row r="402">
          <cell r="N402" t="str">
            <v>57.344194</v>
          </cell>
          <cell r="O402" t="str">
            <v>61.911924</v>
          </cell>
        </row>
        <row r="458">
          <cell r="N458" t="str">
            <v>57.30373001</v>
          </cell>
          <cell r="O458" t="str">
            <v>61.91801453</v>
          </cell>
        </row>
        <row r="479">
          <cell r="N479" t="str">
            <v>57.305351</v>
          </cell>
          <cell r="O479" t="str">
            <v>61.921625</v>
          </cell>
        </row>
        <row r="485">
          <cell r="N485" t="str">
            <v>57.2992725</v>
          </cell>
          <cell r="O485" t="str">
            <v>61.921476</v>
          </cell>
        </row>
        <row r="498">
          <cell r="N498" t="str">
            <v>57.303311</v>
          </cell>
          <cell r="O498" t="str">
            <v>61.920</v>
          </cell>
        </row>
        <row r="533">
          <cell r="N533" t="str">
            <v>57.323049</v>
          </cell>
          <cell r="O533" t="str">
            <v>61.896501</v>
          </cell>
        </row>
        <row r="548">
          <cell r="N548" t="str">
            <v>57.317776</v>
          </cell>
          <cell r="O548" t="str">
            <v>61.891541</v>
          </cell>
        </row>
        <row r="550">
          <cell r="N550" t="str">
            <v>57.310885</v>
          </cell>
          <cell r="O550" t="str">
            <v>61.893083</v>
          </cell>
        </row>
        <row r="556">
          <cell r="N556" t="str">
            <v>57.318770</v>
          </cell>
          <cell r="O556" t="str">
            <v>61.896478</v>
          </cell>
        </row>
        <row r="572">
          <cell r="N572" t="str">
            <v>57.324580</v>
          </cell>
          <cell r="O572" t="str">
            <v>61.898464</v>
          </cell>
        </row>
        <row r="576">
          <cell r="N576" t="str">
            <v>57.3677273</v>
          </cell>
          <cell r="O576" t="str">
            <v>61.8693079</v>
          </cell>
        </row>
        <row r="595">
          <cell r="N595" t="str">
            <v>57.3507758</v>
          </cell>
          <cell r="O595" t="str">
            <v>61.860074</v>
          </cell>
        </row>
        <row r="599">
          <cell r="N599" t="str">
            <v>57.34973526</v>
          </cell>
          <cell r="O599" t="str">
            <v>61.86022568</v>
          </cell>
        </row>
        <row r="607">
          <cell r="N607" t="str">
            <v>57.349517</v>
          </cell>
          <cell r="O607" t="str">
            <v>61.861322</v>
          </cell>
        </row>
        <row r="610">
          <cell r="N610" t="str">
            <v>57.346881</v>
          </cell>
          <cell r="O610" t="str">
            <v>61.863510</v>
          </cell>
        </row>
        <row r="634">
          <cell r="N634" t="str">
            <v>57.32132721</v>
          </cell>
          <cell r="O634" t="str">
            <v>61.91947174</v>
          </cell>
        </row>
        <row r="654">
          <cell r="N654" t="str">
            <v>57.314861</v>
          </cell>
          <cell r="O654" t="str">
            <v>61.921446</v>
          </cell>
        </row>
        <row r="692">
          <cell r="N692" t="str">
            <v>57.345430</v>
          </cell>
          <cell r="O692" t="str">
            <v>61.868576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64">
          <cell r="H664" t="str">
            <v>ФГКУ 54 ОФПС по Свердловской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45"/>
  <sheetViews>
    <sheetView tabSelected="1" view="pageBreakPreview" topLeftCell="A640" zoomScale="87" zoomScaleNormal="100" zoomScaleSheetLayoutView="87" workbookViewId="0">
      <selection activeCell="D643" sqref="D643"/>
    </sheetView>
  </sheetViews>
  <sheetFormatPr defaultRowHeight="18" x14ac:dyDescent="0.25"/>
  <cols>
    <col min="1" max="1" width="11.28515625" style="2" customWidth="1"/>
    <col min="2" max="2" width="25.42578125" style="2" bestFit="1" customWidth="1"/>
    <col min="3" max="3" width="26.5703125" style="8" bestFit="1" customWidth="1"/>
    <col min="4" max="4" width="29.28515625" style="3" customWidth="1"/>
    <col min="5" max="5" width="36" style="3" customWidth="1"/>
    <col min="6" max="6" width="7.42578125" style="2" customWidth="1"/>
    <col min="7" max="7" width="18" style="2" customWidth="1"/>
    <col min="8" max="8" width="6.85546875" style="2" customWidth="1"/>
    <col min="9" max="9" width="19" style="2" customWidth="1"/>
    <col min="10" max="10" width="7" style="2" customWidth="1"/>
    <col min="11" max="11" width="18.42578125" style="2" customWidth="1"/>
    <col min="12" max="12" width="23.7109375" style="21" customWidth="1"/>
    <col min="13" max="13" width="15.28515625" style="21" customWidth="1"/>
    <col min="14" max="14" width="18.7109375" style="2" customWidth="1"/>
    <col min="15" max="15" width="17.85546875" style="2" customWidth="1"/>
    <col min="16" max="16" width="16.7109375" style="2" customWidth="1"/>
    <col min="17" max="17" width="21.28515625" style="2" customWidth="1"/>
    <col min="18" max="18" width="12.85546875" style="2" customWidth="1"/>
    <col min="19" max="19" width="20.28515625" style="97" customWidth="1"/>
    <col min="20" max="20" width="21.85546875" style="2" customWidth="1"/>
    <col min="21" max="21" width="20.42578125" style="2" customWidth="1"/>
    <col min="22" max="22" width="16.28515625" style="2" customWidth="1"/>
    <col min="23" max="23" width="20" style="2" customWidth="1"/>
    <col min="24" max="24" width="16.140625" style="2" customWidth="1"/>
    <col min="25" max="25" width="9.42578125" style="2" customWidth="1"/>
    <col min="26" max="26" width="29.28515625" style="2" customWidth="1"/>
    <col min="27" max="27" width="11.28515625" style="2" customWidth="1"/>
    <col min="28" max="28" width="20.85546875" style="2" customWidth="1"/>
    <col min="29" max="29" width="28.85546875" style="2" customWidth="1"/>
    <col min="30" max="30" width="34.5703125" style="2" customWidth="1"/>
    <col min="31" max="31" width="15.140625" style="2" customWidth="1"/>
    <col min="32" max="33" width="16.42578125" style="2" customWidth="1"/>
    <col min="34" max="34" width="17.7109375" style="2" customWidth="1"/>
    <col min="35" max="35" width="20.5703125" style="2" customWidth="1"/>
    <col min="36" max="36" width="31.140625" style="2" customWidth="1"/>
    <col min="37" max="37" width="41.7109375" style="2" customWidth="1"/>
    <col min="38" max="38" width="22.85546875" style="2" customWidth="1"/>
    <col min="39" max="39" width="24" style="97" customWidth="1"/>
    <col min="40" max="16384" width="9.140625" style="4"/>
  </cols>
  <sheetData>
    <row r="1" spans="1:39" ht="20.25" customHeight="1" x14ac:dyDescent="0.25">
      <c r="A1" s="269" t="s">
        <v>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3"/>
      <c r="T1" s="270"/>
      <c r="U1" s="273"/>
      <c r="V1" s="273"/>
      <c r="W1" s="273"/>
      <c r="X1" s="270"/>
      <c r="Y1" s="270"/>
      <c r="Z1" s="271"/>
      <c r="AA1" s="269" t="s">
        <v>19</v>
      </c>
      <c r="AB1" s="270"/>
      <c r="AC1" s="270"/>
      <c r="AD1" s="270"/>
      <c r="AE1" s="270"/>
      <c r="AF1" s="270"/>
      <c r="AG1" s="271"/>
      <c r="AH1" s="269" t="s">
        <v>1</v>
      </c>
      <c r="AI1" s="270"/>
      <c r="AJ1" s="270"/>
      <c r="AK1" s="270"/>
      <c r="AL1" s="270"/>
      <c r="AM1" s="271"/>
    </row>
    <row r="2" spans="1:39" ht="19.5" customHeight="1" x14ac:dyDescent="0.25">
      <c r="A2" s="265" t="s">
        <v>0</v>
      </c>
      <c r="B2" s="258" t="s">
        <v>8</v>
      </c>
      <c r="C2" s="258"/>
      <c r="D2" s="258"/>
      <c r="E2" s="258"/>
      <c r="F2" s="258" t="s">
        <v>9</v>
      </c>
      <c r="G2" s="258"/>
      <c r="H2" s="258"/>
      <c r="I2" s="258"/>
      <c r="J2" s="258"/>
      <c r="K2" s="258"/>
      <c r="L2" s="258" t="s">
        <v>9</v>
      </c>
      <c r="M2" s="258"/>
      <c r="N2" s="258"/>
      <c r="O2" s="258"/>
      <c r="P2" s="258"/>
      <c r="Q2" s="258"/>
      <c r="R2" s="258"/>
      <c r="S2" s="259"/>
      <c r="T2" s="258"/>
      <c r="U2" s="259"/>
      <c r="V2" s="259"/>
      <c r="W2" s="259"/>
      <c r="X2" s="258"/>
      <c r="Y2" s="258"/>
      <c r="Z2" s="258"/>
      <c r="AA2" s="258" t="s">
        <v>20</v>
      </c>
      <c r="AB2" s="258"/>
      <c r="AC2" s="258"/>
      <c r="AD2" s="258"/>
      <c r="AE2" s="258"/>
      <c r="AF2" s="258"/>
      <c r="AG2" s="258"/>
      <c r="AH2" s="269" t="s">
        <v>26</v>
      </c>
      <c r="AI2" s="270"/>
      <c r="AJ2" s="270"/>
      <c r="AK2" s="270"/>
      <c r="AL2" s="270"/>
      <c r="AM2" s="271"/>
    </row>
    <row r="3" spans="1:39" ht="168.75" customHeight="1" x14ac:dyDescent="0.25">
      <c r="A3" s="272"/>
      <c r="B3" s="265" t="s">
        <v>3</v>
      </c>
      <c r="C3" s="260" t="s">
        <v>32</v>
      </c>
      <c r="D3" s="265" t="s">
        <v>7</v>
      </c>
      <c r="E3" s="265" t="s">
        <v>17</v>
      </c>
      <c r="F3" s="258" t="s">
        <v>4</v>
      </c>
      <c r="G3" s="258"/>
      <c r="H3" s="258" t="s">
        <v>10</v>
      </c>
      <c r="I3" s="258"/>
      <c r="J3" s="258" t="s">
        <v>11</v>
      </c>
      <c r="K3" s="258"/>
      <c r="L3" s="258" t="s">
        <v>12</v>
      </c>
      <c r="M3" s="258"/>
      <c r="N3" s="258"/>
      <c r="O3" s="258"/>
      <c r="P3" s="258" t="s">
        <v>13</v>
      </c>
      <c r="Q3" s="258"/>
      <c r="R3" s="258"/>
      <c r="S3" s="259"/>
      <c r="T3" s="258"/>
      <c r="U3" s="258" t="s">
        <v>14</v>
      </c>
      <c r="V3" s="258"/>
      <c r="W3" s="258"/>
      <c r="X3" s="258"/>
      <c r="Y3" s="258"/>
      <c r="Z3" s="258"/>
      <c r="AA3" s="60"/>
      <c r="AB3" s="60"/>
      <c r="AC3" s="60"/>
      <c r="AD3" s="60"/>
      <c r="AE3" s="60"/>
      <c r="AF3" s="60"/>
      <c r="AG3" s="60"/>
      <c r="AH3" s="269" t="s">
        <v>27</v>
      </c>
      <c r="AI3" s="270"/>
      <c r="AJ3" s="270"/>
      <c r="AK3" s="271"/>
      <c r="AL3" s="258" t="s">
        <v>31</v>
      </c>
      <c r="AM3" s="258"/>
    </row>
    <row r="4" spans="1:39" ht="37.5" customHeight="1" x14ac:dyDescent="0.25">
      <c r="A4" s="272"/>
      <c r="B4" s="272"/>
      <c r="C4" s="261"/>
      <c r="D4" s="272"/>
      <c r="E4" s="272"/>
      <c r="F4" s="263" t="s">
        <v>5</v>
      </c>
      <c r="G4" s="265" t="s">
        <v>7</v>
      </c>
      <c r="H4" s="263" t="s">
        <v>5</v>
      </c>
      <c r="I4" s="265" t="s">
        <v>7</v>
      </c>
      <c r="J4" s="263" t="s">
        <v>5</v>
      </c>
      <c r="K4" s="265" t="s">
        <v>7</v>
      </c>
      <c r="L4" s="267" t="s">
        <v>33</v>
      </c>
      <c r="M4" s="267" t="s">
        <v>34</v>
      </c>
      <c r="N4" s="265" t="s">
        <v>35</v>
      </c>
      <c r="O4" s="265" t="s">
        <v>36</v>
      </c>
      <c r="P4" s="265" t="s">
        <v>37</v>
      </c>
      <c r="Q4" s="265" t="s">
        <v>15</v>
      </c>
      <c r="R4" s="265" t="s">
        <v>18</v>
      </c>
      <c r="S4" s="265" t="s">
        <v>35</v>
      </c>
      <c r="T4" s="265" t="s">
        <v>38</v>
      </c>
      <c r="U4" s="265" t="s">
        <v>39</v>
      </c>
      <c r="V4" s="265" t="s">
        <v>34</v>
      </c>
      <c r="W4" s="265" t="s">
        <v>40</v>
      </c>
      <c r="X4" s="265" t="s">
        <v>38</v>
      </c>
      <c r="Y4" s="258" t="s">
        <v>16</v>
      </c>
      <c r="Z4" s="258"/>
      <c r="AA4" s="258" t="s">
        <v>21</v>
      </c>
      <c r="AB4" s="258"/>
      <c r="AC4" s="265" t="s">
        <v>22</v>
      </c>
      <c r="AD4" s="265" t="s">
        <v>23</v>
      </c>
      <c r="AE4" s="265" t="s">
        <v>24</v>
      </c>
      <c r="AF4" s="265" t="s">
        <v>25</v>
      </c>
      <c r="AG4" s="265" t="s">
        <v>1481</v>
      </c>
      <c r="AH4" s="265" t="s">
        <v>28</v>
      </c>
      <c r="AI4" s="265" t="s">
        <v>29</v>
      </c>
      <c r="AJ4" s="265" t="s">
        <v>7</v>
      </c>
      <c r="AK4" s="265" t="s">
        <v>30</v>
      </c>
      <c r="AL4" s="265" t="s">
        <v>28</v>
      </c>
      <c r="AM4" s="265" t="s">
        <v>6</v>
      </c>
    </row>
    <row r="5" spans="1:39" ht="54" customHeight="1" x14ac:dyDescent="0.25">
      <c r="A5" s="266"/>
      <c r="B5" s="266"/>
      <c r="C5" s="262"/>
      <c r="D5" s="266"/>
      <c r="E5" s="266"/>
      <c r="F5" s="264"/>
      <c r="G5" s="266"/>
      <c r="H5" s="264"/>
      <c r="I5" s="266"/>
      <c r="J5" s="264"/>
      <c r="K5" s="266"/>
      <c r="L5" s="268"/>
      <c r="M5" s="268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60" t="s">
        <v>5</v>
      </c>
      <c r="Z5" s="60" t="s">
        <v>7</v>
      </c>
      <c r="AA5" s="60" t="s">
        <v>5</v>
      </c>
      <c r="AB5" s="60" t="s">
        <v>7</v>
      </c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</row>
    <row r="6" spans="1:39" x14ac:dyDescent="0.25">
      <c r="A6" s="1">
        <v>1</v>
      </c>
      <c r="B6" s="1">
        <v>2</v>
      </c>
      <c r="C6" s="22">
        <v>3</v>
      </c>
      <c r="D6" s="23">
        <v>4</v>
      </c>
      <c r="E6" s="23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24">
        <v>12</v>
      </c>
      <c r="M6" s="24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  <c r="AG6" s="1">
        <v>33</v>
      </c>
      <c r="AH6" s="1">
        <v>34</v>
      </c>
      <c r="AI6" s="1">
        <v>35</v>
      </c>
      <c r="AJ6" s="1">
        <v>36</v>
      </c>
      <c r="AK6" s="1">
        <v>37</v>
      </c>
      <c r="AL6" s="1">
        <v>38</v>
      </c>
      <c r="AM6" s="1">
        <v>39</v>
      </c>
    </row>
    <row r="7" spans="1:39" ht="54" customHeight="1" x14ac:dyDescent="0.25">
      <c r="A7" s="2" t="s">
        <v>824</v>
      </c>
      <c r="B7" s="8">
        <v>6602001531</v>
      </c>
      <c r="C7" s="8">
        <v>1026600580270</v>
      </c>
      <c r="D7" s="5" t="s">
        <v>672</v>
      </c>
      <c r="E7" s="5" t="str">
        <f t="shared" ref="E7:E37" si="0">$E$437</f>
        <v>623780, Свердловская область, г. Артемовский, пл. Советов, д.3</v>
      </c>
      <c r="F7" s="2">
        <f>'[1]раздел 1-3'!G6</f>
        <v>1</v>
      </c>
      <c r="G7" s="2" t="str">
        <f>'[1]раздел 1-3'!H6</f>
        <v>открытая</v>
      </c>
      <c r="H7" s="2">
        <v>1</v>
      </c>
      <c r="I7" s="2" t="s">
        <v>48</v>
      </c>
      <c r="J7" s="2">
        <v>3</v>
      </c>
      <c r="K7" s="2" t="s">
        <v>142</v>
      </c>
      <c r="L7" s="2">
        <v>2</v>
      </c>
      <c r="M7" s="2">
        <v>1.1000000000000001</v>
      </c>
      <c r="N7" s="2" t="s">
        <v>1438</v>
      </c>
      <c r="O7" s="2">
        <v>1</v>
      </c>
      <c r="Z7" s="2" t="s">
        <v>274</v>
      </c>
      <c r="AA7" s="2">
        <v>102</v>
      </c>
      <c r="AB7" s="2" t="s">
        <v>149</v>
      </c>
      <c r="AC7" s="2" t="s">
        <v>135</v>
      </c>
      <c r="AD7" s="2" t="s">
        <v>1652</v>
      </c>
      <c r="AF7" s="2" t="s">
        <v>1646</v>
      </c>
      <c r="AG7" s="2" t="s">
        <v>1647</v>
      </c>
      <c r="AH7" s="2" t="s">
        <v>1728</v>
      </c>
      <c r="AM7" s="62"/>
    </row>
    <row r="8" spans="1:39" ht="54" customHeight="1" x14ac:dyDescent="0.25">
      <c r="A8" s="191" t="s">
        <v>825</v>
      </c>
      <c r="B8" s="8">
        <v>6602001531</v>
      </c>
      <c r="C8" s="8">
        <v>1026600580270</v>
      </c>
      <c r="D8" s="5" t="s">
        <v>672</v>
      </c>
      <c r="E8" s="5" t="str">
        <f t="shared" si="0"/>
        <v>623780, Свердловская область, г. Артемовский, пл. Советов, д.3</v>
      </c>
      <c r="F8" s="2">
        <f>'[1]раздел 1-3'!G7</f>
        <v>1</v>
      </c>
      <c r="G8" s="2" t="str">
        <f>'[1]раздел 1-3'!H7</f>
        <v>открытая</v>
      </c>
      <c r="H8" s="2">
        <v>1</v>
      </c>
      <c r="I8" s="2" t="s">
        <v>48</v>
      </c>
      <c r="J8" s="2">
        <v>3</v>
      </c>
      <c r="K8" s="2" t="s">
        <v>142</v>
      </c>
      <c r="L8" s="2">
        <v>2</v>
      </c>
      <c r="M8" s="2">
        <v>1.1000000000000001</v>
      </c>
      <c r="N8" s="2" t="s">
        <v>1438</v>
      </c>
      <c r="O8" s="2">
        <v>1</v>
      </c>
      <c r="Z8" s="2" t="s">
        <v>274</v>
      </c>
      <c r="AA8" s="97">
        <v>102</v>
      </c>
      <c r="AB8" s="2" t="s">
        <v>149</v>
      </c>
      <c r="AC8" s="2" t="s">
        <v>135</v>
      </c>
      <c r="AD8" s="2" t="s">
        <v>615</v>
      </c>
      <c r="AF8" s="2" t="s">
        <v>1648</v>
      </c>
      <c r="AG8" s="2" t="s">
        <v>1649</v>
      </c>
      <c r="AH8" s="2" t="s">
        <v>1728</v>
      </c>
      <c r="AM8" s="62"/>
    </row>
    <row r="9" spans="1:39" ht="54" customHeight="1" x14ac:dyDescent="0.25">
      <c r="A9" s="191" t="s">
        <v>826</v>
      </c>
      <c r="B9" s="8">
        <v>6602001531</v>
      </c>
      <c r="C9" s="8">
        <v>1026600580270</v>
      </c>
      <c r="D9" s="5" t="s">
        <v>672</v>
      </c>
      <c r="E9" s="5" t="str">
        <f t="shared" si="0"/>
        <v>623780, Свердловская область, г. Артемовский, пл. Советов, д.3</v>
      </c>
      <c r="F9" s="2">
        <f>'[1]раздел 1-3'!G8</f>
        <v>1</v>
      </c>
      <c r="G9" s="2" t="str">
        <f>'[1]раздел 1-3'!H8</f>
        <v>открытая</v>
      </c>
      <c r="H9" s="2">
        <v>1</v>
      </c>
      <c r="I9" s="2" t="s">
        <v>48</v>
      </c>
      <c r="J9" s="2">
        <v>3</v>
      </c>
      <c r="K9" s="2" t="s">
        <v>142</v>
      </c>
      <c r="L9" s="2">
        <v>2</v>
      </c>
      <c r="M9" s="2">
        <v>1.1000000000000001</v>
      </c>
      <c r="N9" s="2" t="s">
        <v>1438</v>
      </c>
      <c r="O9" s="2">
        <v>1</v>
      </c>
      <c r="Z9" s="2" t="s">
        <v>274</v>
      </c>
      <c r="AA9" s="97">
        <v>102</v>
      </c>
      <c r="AB9" s="2" t="s">
        <v>149</v>
      </c>
      <c r="AC9" s="2" t="s">
        <v>135</v>
      </c>
      <c r="AD9" s="2" t="s">
        <v>613</v>
      </c>
      <c r="AF9" s="2" t="s">
        <v>1653</v>
      </c>
      <c r="AG9" s="2" t="s">
        <v>1654</v>
      </c>
      <c r="AH9" s="2" t="s">
        <v>1728</v>
      </c>
      <c r="AM9" s="62"/>
    </row>
    <row r="10" spans="1:39" ht="54" customHeight="1" x14ac:dyDescent="0.25">
      <c r="A10" s="206" t="s">
        <v>827</v>
      </c>
      <c r="B10" s="8">
        <f t="shared" ref="B10:D15" si="1">B9</f>
        <v>6602001531</v>
      </c>
      <c r="C10" s="8">
        <v>1026600580270</v>
      </c>
      <c r="D10" s="5" t="s">
        <v>672</v>
      </c>
      <c r="E10" s="5" t="str">
        <f t="shared" si="0"/>
        <v>623780, Свердловская область, г. Артемовский, пл. Советов, д.3</v>
      </c>
      <c r="F10" s="2">
        <f>'[1]раздел 1-3'!G9</f>
        <v>1</v>
      </c>
      <c r="G10" s="2" t="str">
        <f>'[1]раздел 1-3'!H9</f>
        <v>открытая</v>
      </c>
      <c r="H10" s="2">
        <v>1</v>
      </c>
      <c r="I10" s="2" t="s">
        <v>48</v>
      </c>
      <c r="J10" s="2">
        <v>3</v>
      </c>
      <c r="K10" s="2" t="s">
        <v>142</v>
      </c>
      <c r="L10" s="2">
        <v>2</v>
      </c>
      <c r="M10" s="2">
        <v>1.1000000000000001</v>
      </c>
      <c r="N10" s="2" t="s">
        <v>1438</v>
      </c>
      <c r="O10" s="2">
        <v>1</v>
      </c>
      <c r="Z10" s="2" t="s">
        <v>274</v>
      </c>
      <c r="AA10" s="97">
        <v>102</v>
      </c>
      <c r="AB10" s="2" t="s">
        <v>149</v>
      </c>
      <c r="AC10" s="2" t="s">
        <v>135</v>
      </c>
      <c r="AD10" s="2" t="s">
        <v>629</v>
      </c>
      <c r="AE10" s="2" t="s">
        <v>630</v>
      </c>
      <c r="AF10" s="2">
        <v>57.347445999999998</v>
      </c>
      <c r="AG10" s="2" t="s">
        <v>1645</v>
      </c>
      <c r="AH10" s="2" t="s">
        <v>1728</v>
      </c>
      <c r="AM10" s="62"/>
    </row>
    <row r="11" spans="1:39" ht="54" customHeight="1" x14ac:dyDescent="0.25">
      <c r="A11" s="206" t="s">
        <v>828</v>
      </c>
      <c r="B11" s="8">
        <f t="shared" si="1"/>
        <v>6602001531</v>
      </c>
      <c r="C11" s="8">
        <v>1026600580270</v>
      </c>
      <c r="D11" s="5" t="s">
        <v>672</v>
      </c>
      <c r="E11" s="5" t="str">
        <f t="shared" si="0"/>
        <v>623780, Свердловская область, г. Артемовский, пл. Советов, д.3</v>
      </c>
      <c r="F11" s="2">
        <v>0</v>
      </c>
      <c r="G11" s="2" t="s">
        <v>41</v>
      </c>
      <c r="H11" s="2">
        <v>0</v>
      </c>
      <c r="I11" s="2" t="s">
        <v>141</v>
      </c>
      <c r="J11" s="2">
        <v>0</v>
      </c>
      <c r="K11" s="2" t="s">
        <v>49</v>
      </c>
      <c r="L11" s="2">
        <v>1</v>
      </c>
      <c r="M11" s="2">
        <v>1.1000000000000001</v>
      </c>
      <c r="N11" s="2" t="s">
        <v>1438</v>
      </c>
      <c r="O11" s="2">
        <v>1</v>
      </c>
      <c r="Z11" s="2" t="s">
        <v>274</v>
      </c>
      <c r="AA11" s="97">
        <v>102</v>
      </c>
      <c r="AB11" s="2" t="s">
        <v>149</v>
      </c>
      <c r="AC11" s="219" t="s">
        <v>135</v>
      </c>
      <c r="AD11" s="219" t="s">
        <v>616</v>
      </c>
      <c r="AE11" s="219" t="s">
        <v>617</v>
      </c>
      <c r="AF11" s="25" t="s">
        <v>1623</v>
      </c>
      <c r="AG11" s="25" t="s">
        <v>1624</v>
      </c>
      <c r="AH11" s="2" t="s">
        <v>1729</v>
      </c>
      <c r="AM11" s="62"/>
    </row>
    <row r="12" spans="1:39" ht="54" customHeight="1" x14ac:dyDescent="0.25">
      <c r="A12" s="206" t="s">
        <v>829</v>
      </c>
      <c r="B12" s="8">
        <f t="shared" si="1"/>
        <v>6602001531</v>
      </c>
      <c r="C12" s="8">
        <f t="shared" si="1"/>
        <v>1026600580270</v>
      </c>
      <c r="D12" s="5" t="s">
        <v>672</v>
      </c>
      <c r="E12" s="5" t="str">
        <f t="shared" si="0"/>
        <v>623780, Свердловская область, г. Артемовский, пл. Советов, д.3</v>
      </c>
      <c r="F12" s="2">
        <f>'[1]раздел 1-3'!G11</f>
        <v>1</v>
      </c>
      <c r="G12" s="2" t="str">
        <f>'[1]раздел 1-3'!H11</f>
        <v>открытая</v>
      </c>
      <c r="H12" s="2">
        <v>1</v>
      </c>
      <c r="I12" s="2" t="s">
        <v>48</v>
      </c>
      <c r="J12" s="2">
        <v>3</v>
      </c>
      <c r="K12" s="2" t="s">
        <v>142</v>
      </c>
      <c r="L12" s="2">
        <v>2</v>
      </c>
      <c r="M12" s="2">
        <v>1.1000000000000001</v>
      </c>
      <c r="N12" s="2" t="s">
        <v>1438</v>
      </c>
      <c r="O12" s="2">
        <v>1</v>
      </c>
      <c r="Z12" s="2" t="s">
        <v>274</v>
      </c>
      <c r="AA12" s="97">
        <v>102</v>
      </c>
      <c r="AB12" s="2" t="s">
        <v>149</v>
      </c>
      <c r="AC12" s="2" t="s">
        <v>135</v>
      </c>
      <c r="AD12" s="2" t="s">
        <v>632</v>
      </c>
      <c r="AF12" s="2" t="s">
        <v>1657</v>
      </c>
      <c r="AG12" s="2" t="s">
        <v>1658</v>
      </c>
      <c r="AH12" s="2" t="s">
        <v>1728</v>
      </c>
      <c r="AM12" s="62"/>
    </row>
    <row r="13" spans="1:39" ht="54" customHeight="1" x14ac:dyDescent="0.25">
      <c r="A13" s="206" t="s">
        <v>830</v>
      </c>
      <c r="B13" s="8">
        <f t="shared" si="1"/>
        <v>6602001531</v>
      </c>
      <c r="C13" s="8">
        <f t="shared" si="1"/>
        <v>1026600580270</v>
      </c>
      <c r="D13" s="5" t="str">
        <f t="shared" si="1"/>
        <v>Администрация Артемовского городского округа</v>
      </c>
      <c r="E13" s="5" t="str">
        <f t="shared" si="0"/>
        <v>623780, Свердловская область, г. Артемовский, пл. Советов, д.3</v>
      </c>
      <c r="F13" s="2">
        <f>'[1]раздел 1-3'!G12</f>
        <v>1</v>
      </c>
      <c r="G13" s="2" t="str">
        <f>'[1]раздел 1-3'!H12</f>
        <v>открытая</v>
      </c>
      <c r="H13" s="2">
        <v>1</v>
      </c>
      <c r="I13" s="2" t="s">
        <v>48</v>
      </c>
      <c r="J13" s="2">
        <v>3</v>
      </c>
      <c r="K13" s="2" t="s">
        <v>142</v>
      </c>
      <c r="L13" s="2">
        <v>2</v>
      </c>
      <c r="M13" s="2">
        <v>1.1000000000000001</v>
      </c>
      <c r="N13" s="2" t="s">
        <v>1438</v>
      </c>
      <c r="O13" s="2">
        <v>1</v>
      </c>
      <c r="Z13" s="2" t="s">
        <v>274</v>
      </c>
      <c r="AA13" s="97">
        <v>102</v>
      </c>
      <c r="AB13" s="2" t="s">
        <v>149</v>
      </c>
      <c r="AC13" s="2" t="s">
        <v>135</v>
      </c>
      <c r="AD13" s="2" t="s">
        <v>614</v>
      </c>
      <c r="AF13" s="2" t="s">
        <v>1655</v>
      </c>
      <c r="AG13" s="2" t="s">
        <v>1656</v>
      </c>
      <c r="AH13" s="2" t="s">
        <v>1728</v>
      </c>
      <c r="AM13" s="62"/>
    </row>
    <row r="14" spans="1:39" ht="54" customHeight="1" x14ac:dyDescent="0.25">
      <c r="A14" s="206" t="s">
        <v>831</v>
      </c>
      <c r="B14" s="8">
        <f t="shared" si="1"/>
        <v>6602001531</v>
      </c>
      <c r="C14" s="8">
        <f t="shared" si="1"/>
        <v>1026600580270</v>
      </c>
      <c r="D14" s="5" t="str">
        <f t="shared" si="1"/>
        <v>Администрация Артемовского городского округа</v>
      </c>
      <c r="E14" s="5" t="str">
        <f t="shared" si="0"/>
        <v>623780, Свердловская область, г. Артемовский, пл. Советов, д.3</v>
      </c>
      <c r="F14" s="2">
        <f>'[1]раздел 1-3'!G13</f>
        <v>1</v>
      </c>
      <c r="G14" s="2" t="str">
        <f>'[1]раздел 1-3'!H13</f>
        <v>открытая</v>
      </c>
      <c r="H14" s="2">
        <v>1</v>
      </c>
      <c r="I14" s="2" t="s">
        <v>141</v>
      </c>
      <c r="J14" s="2">
        <v>2</v>
      </c>
      <c r="K14" s="2" t="s">
        <v>49</v>
      </c>
      <c r="L14" s="2">
        <v>3</v>
      </c>
      <c r="M14" s="2">
        <v>1.1000000000000001</v>
      </c>
      <c r="N14" s="2" t="s">
        <v>1438</v>
      </c>
      <c r="O14" s="2">
        <v>1</v>
      </c>
      <c r="U14" s="2">
        <v>1</v>
      </c>
      <c r="V14" s="2">
        <v>1.1000000000000001</v>
      </c>
      <c r="W14" s="2" t="s">
        <v>1614</v>
      </c>
      <c r="Z14" s="2" t="s">
        <v>274</v>
      </c>
      <c r="AA14" s="97">
        <v>102</v>
      </c>
      <c r="AB14" s="2" t="s">
        <v>149</v>
      </c>
      <c r="AC14" s="2" t="s">
        <v>135</v>
      </c>
      <c r="AD14" s="2" t="s">
        <v>54</v>
      </c>
      <c r="AE14" s="2">
        <v>2</v>
      </c>
      <c r="AF14" s="2" t="s">
        <v>1486</v>
      </c>
      <c r="AG14" s="2" t="s">
        <v>1487</v>
      </c>
      <c r="AH14" s="2" t="s">
        <v>1729</v>
      </c>
      <c r="AM14" s="62"/>
    </row>
    <row r="15" spans="1:39" ht="54" customHeight="1" x14ac:dyDescent="0.25">
      <c r="A15" s="206" t="s">
        <v>832</v>
      </c>
      <c r="B15" s="8">
        <f t="shared" si="1"/>
        <v>6602001531</v>
      </c>
      <c r="C15" s="8">
        <f t="shared" si="1"/>
        <v>1026600580270</v>
      </c>
      <c r="D15" s="5" t="str">
        <f t="shared" si="1"/>
        <v>Администрация Артемовского городского округа</v>
      </c>
      <c r="E15" s="5" t="str">
        <f t="shared" si="0"/>
        <v>623780, Свердловская область, г. Артемовский, пл. Советов, д.3</v>
      </c>
      <c r="F15" s="2">
        <f>'[1]раздел 1-3'!G14</f>
        <v>1</v>
      </c>
      <c r="G15" s="2" t="str">
        <f>'[1]раздел 1-3'!H14</f>
        <v>открытая</v>
      </c>
      <c r="H15" s="2">
        <v>1</v>
      </c>
      <c r="I15" s="2" t="s">
        <v>810</v>
      </c>
      <c r="J15" s="2">
        <v>2</v>
      </c>
      <c r="K15" s="2" t="s">
        <v>49</v>
      </c>
      <c r="L15" s="2">
        <v>3</v>
      </c>
      <c r="M15" s="2">
        <v>1.1000000000000001</v>
      </c>
      <c r="N15" s="2" t="s">
        <v>1438</v>
      </c>
      <c r="O15" s="2">
        <v>1</v>
      </c>
      <c r="S15" s="97" t="s">
        <v>1620</v>
      </c>
      <c r="U15" s="2">
        <v>1</v>
      </c>
      <c r="V15" s="2">
        <v>1.1000000000000001</v>
      </c>
      <c r="W15" s="2" t="s">
        <v>1614</v>
      </c>
      <c r="Z15" s="2" t="s">
        <v>274</v>
      </c>
      <c r="AA15" s="97">
        <v>102</v>
      </c>
      <c r="AB15" s="2" t="s">
        <v>149</v>
      </c>
      <c r="AC15" s="2" t="s">
        <v>135</v>
      </c>
      <c r="AD15" s="2" t="s">
        <v>54</v>
      </c>
      <c r="AE15" s="2" t="s">
        <v>665</v>
      </c>
      <c r="AF15" s="2" t="s">
        <v>1490</v>
      </c>
      <c r="AG15" s="2" t="s">
        <v>1491</v>
      </c>
      <c r="AH15" s="2" t="s">
        <v>1729</v>
      </c>
      <c r="AM15" s="62"/>
    </row>
    <row r="16" spans="1:39" ht="54" customHeight="1" x14ac:dyDescent="0.25">
      <c r="A16" s="206" t="s">
        <v>833</v>
      </c>
      <c r="B16" s="8">
        <f t="shared" ref="B16:D22" si="2">B9</f>
        <v>6602001531</v>
      </c>
      <c r="C16" s="8">
        <f t="shared" si="2"/>
        <v>1026600580270</v>
      </c>
      <c r="D16" s="5" t="str">
        <f t="shared" si="2"/>
        <v>Администрация Артемовского городского округа</v>
      </c>
      <c r="E16" s="5" t="str">
        <f t="shared" si="0"/>
        <v>623780, Свердловская область, г. Артемовский, пл. Советов, д.3</v>
      </c>
      <c r="F16" s="2">
        <f>'[1]раздел 1-3'!G15</f>
        <v>1</v>
      </c>
      <c r="G16" s="2" t="str">
        <f>'[1]раздел 1-3'!H15</f>
        <v>открытая</v>
      </c>
      <c r="H16" s="2">
        <v>1</v>
      </c>
      <c r="I16" s="2" t="s">
        <v>141</v>
      </c>
      <c r="J16" s="2">
        <v>2</v>
      </c>
      <c r="K16" s="2" t="s">
        <v>49</v>
      </c>
      <c r="L16" s="2">
        <v>4</v>
      </c>
      <c r="M16" s="2">
        <v>1.1000000000000001</v>
      </c>
      <c r="N16" s="2" t="s">
        <v>1438</v>
      </c>
      <c r="O16" s="2">
        <v>1</v>
      </c>
      <c r="U16" s="2">
        <v>1</v>
      </c>
      <c r="V16" s="2">
        <v>1.1000000000000001</v>
      </c>
      <c r="W16" s="2" t="s">
        <v>1614</v>
      </c>
      <c r="Z16" s="2" t="s">
        <v>274</v>
      </c>
      <c r="AA16" s="97">
        <v>102</v>
      </c>
      <c r="AB16" s="2" t="s">
        <v>149</v>
      </c>
      <c r="AC16" s="2" t="s">
        <v>135</v>
      </c>
      <c r="AD16" s="2" t="s">
        <v>54</v>
      </c>
      <c r="AE16" s="2">
        <v>29</v>
      </c>
      <c r="AF16" s="2" t="s">
        <v>1488</v>
      </c>
      <c r="AG16" s="2" t="s">
        <v>1489</v>
      </c>
      <c r="AH16" s="2" t="s">
        <v>1729</v>
      </c>
      <c r="AM16" s="62"/>
    </row>
    <row r="17" spans="1:39" ht="54" customHeight="1" x14ac:dyDescent="0.25">
      <c r="A17" s="206" t="s">
        <v>834</v>
      </c>
      <c r="B17" s="8">
        <f t="shared" si="2"/>
        <v>6602001531</v>
      </c>
      <c r="C17" s="8">
        <f t="shared" si="2"/>
        <v>1026600580270</v>
      </c>
      <c r="D17" s="5" t="str">
        <f t="shared" si="2"/>
        <v>Администрация Артемовского городского округа</v>
      </c>
      <c r="E17" s="5" t="str">
        <f t="shared" si="0"/>
        <v>623780, Свердловская область, г. Артемовский, пл. Советов, д.3</v>
      </c>
      <c r="F17" s="2">
        <f>'[1]раздел 1-3'!G16</f>
        <v>1</v>
      </c>
      <c r="G17" s="2" t="str">
        <f>'[1]раздел 1-3'!H16</f>
        <v>открытая</v>
      </c>
      <c r="H17" s="2">
        <v>1</v>
      </c>
      <c r="I17" s="2" t="s">
        <v>141</v>
      </c>
      <c r="J17" s="2">
        <v>2</v>
      </c>
      <c r="K17" s="2" t="s">
        <v>49</v>
      </c>
      <c r="L17" s="2">
        <v>4</v>
      </c>
      <c r="M17" s="2">
        <v>1.1000000000000001</v>
      </c>
      <c r="N17" s="2" t="s">
        <v>1438</v>
      </c>
      <c r="O17" s="2">
        <v>1</v>
      </c>
      <c r="Z17" s="2" t="s">
        <v>274</v>
      </c>
      <c r="AA17" s="97">
        <v>102</v>
      </c>
      <c r="AB17" s="2" t="s">
        <v>149</v>
      </c>
      <c r="AC17" s="219" t="s">
        <v>135</v>
      </c>
      <c r="AD17" s="219" t="s">
        <v>55</v>
      </c>
      <c r="AE17" s="219">
        <v>12</v>
      </c>
      <c r="AF17" s="2" t="s">
        <v>1445</v>
      </c>
      <c r="AG17" s="2" t="s">
        <v>1446</v>
      </c>
      <c r="AH17" s="2" t="s">
        <v>1729</v>
      </c>
      <c r="AM17" s="62"/>
    </row>
    <row r="18" spans="1:39" ht="54" customHeight="1" x14ac:dyDescent="0.25">
      <c r="A18" s="206" t="s">
        <v>835</v>
      </c>
      <c r="B18" s="8">
        <f t="shared" si="2"/>
        <v>6602001531</v>
      </c>
      <c r="C18" s="8">
        <f t="shared" si="2"/>
        <v>1026600580270</v>
      </c>
      <c r="D18" s="5" t="str">
        <f t="shared" si="2"/>
        <v>Администрация Артемовского городского округа</v>
      </c>
      <c r="E18" s="5" t="str">
        <f t="shared" si="0"/>
        <v>623780, Свердловская область, г. Артемовский, пл. Советов, д.3</v>
      </c>
      <c r="F18" s="2">
        <f>'[1]раздел 1-3'!G17</f>
        <v>1</v>
      </c>
      <c r="G18" s="2" t="str">
        <f>'[1]раздел 1-3'!H17</f>
        <v>открытая</v>
      </c>
      <c r="H18" s="2">
        <v>1</v>
      </c>
      <c r="I18" s="2" t="s">
        <v>141</v>
      </c>
      <c r="J18" s="2">
        <v>2</v>
      </c>
      <c r="K18" s="2" t="s">
        <v>49</v>
      </c>
      <c r="L18" s="2">
        <v>4</v>
      </c>
      <c r="M18" s="2">
        <v>1.1000000000000001</v>
      </c>
      <c r="N18" s="2" t="s">
        <v>1438</v>
      </c>
      <c r="O18" s="2">
        <v>1</v>
      </c>
      <c r="U18" s="2">
        <v>1</v>
      </c>
      <c r="V18" s="2">
        <v>1.1000000000000001</v>
      </c>
      <c r="W18" s="2" t="s">
        <v>1514</v>
      </c>
      <c r="Z18" s="2" t="s">
        <v>274</v>
      </c>
      <c r="AA18" s="97">
        <v>102</v>
      </c>
      <c r="AB18" s="2" t="s">
        <v>149</v>
      </c>
      <c r="AC18" s="2" t="s">
        <v>135</v>
      </c>
      <c r="AD18" s="2" t="s">
        <v>56</v>
      </c>
      <c r="AE18" s="2">
        <v>57</v>
      </c>
      <c r="AF18" s="2" t="s">
        <v>1642</v>
      </c>
      <c r="AG18" s="2">
        <v>61.874811000000001</v>
      </c>
      <c r="AH18" s="2" t="s">
        <v>1729</v>
      </c>
      <c r="AM18" s="62"/>
    </row>
    <row r="19" spans="1:39" ht="54" customHeight="1" x14ac:dyDescent="0.25">
      <c r="A19" s="206" t="s">
        <v>836</v>
      </c>
      <c r="B19" s="8">
        <f t="shared" si="2"/>
        <v>6602001531</v>
      </c>
      <c r="C19" s="8">
        <f t="shared" si="2"/>
        <v>1026600580270</v>
      </c>
      <c r="D19" s="5" t="str">
        <f t="shared" si="2"/>
        <v>Администрация Артемовского городского округа</v>
      </c>
      <c r="E19" s="5" t="str">
        <f t="shared" si="0"/>
        <v>623780, Свердловская область, г. Артемовский, пл. Советов, д.3</v>
      </c>
      <c r="F19" s="2">
        <f>'[1]раздел 1-3'!G18</f>
        <v>1</v>
      </c>
      <c r="G19" s="2" t="str">
        <f>'[1]раздел 1-3'!H18</f>
        <v>открытая</v>
      </c>
      <c r="H19" s="2">
        <v>1</v>
      </c>
      <c r="I19" s="2" t="s">
        <v>141</v>
      </c>
      <c r="J19" s="2">
        <v>2</v>
      </c>
      <c r="K19" s="2" t="s">
        <v>49</v>
      </c>
      <c r="L19" s="2">
        <v>3</v>
      </c>
      <c r="M19" s="2">
        <v>1.1000000000000001</v>
      </c>
      <c r="N19" s="2" t="s">
        <v>1438</v>
      </c>
      <c r="O19" s="2">
        <v>1</v>
      </c>
      <c r="S19" s="97" t="s">
        <v>1620</v>
      </c>
      <c r="U19" s="2">
        <v>1</v>
      </c>
      <c r="V19" s="2">
        <v>1.1000000000000001</v>
      </c>
      <c r="W19" s="2" t="str">
        <f>$W$142</f>
        <v>1 раз в неделю</v>
      </c>
      <c r="Z19" s="2" t="s">
        <v>274</v>
      </c>
      <c r="AA19" s="97">
        <v>102</v>
      </c>
      <c r="AB19" s="2" t="s">
        <v>149</v>
      </c>
      <c r="AC19" s="219" t="s">
        <v>135</v>
      </c>
      <c r="AD19" s="219" t="s">
        <v>57</v>
      </c>
      <c r="AE19" s="219">
        <v>13</v>
      </c>
      <c r="AF19" s="2" t="s">
        <v>1451</v>
      </c>
      <c r="AG19" s="2" t="s">
        <v>1452</v>
      </c>
      <c r="AH19" s="2" t="s">
        <v>1729</v>
      </c>
      <c r="AM19" s="62"/>
    </row>
    <row r="20" spans="1:39" ht="54" customHeight="1" x14ac:dyDescent="0.25">
      <c r="A20" s="206" t="s">
        <v>837</v>
      </c>
      <c r="B20" s="8">
        <f t="shared" si="2"/>
        <v>6602001531</v>
      </c>
      <c r="C20" s="8">
        <f t="shared" si="2"/>
        <v>1026600580270</v>
      </c>
      <c r="D20" s="5" t="str">
        <f t="shared" si="2"/>
        <v>Администрация Артемовского городского округа</v>
      </c>
      <c r="E20" s="5" t="str">
        <f t="shared" si="0"/>
        <v>623780, Свердловская область, г. Артемовский, пл. Советов, д.3</v>
      </c>
      <c r="F20" s="2">
        <f>'[1]раздел 1-3'!G19</f>
        <v>1</v>
      </c>
      <c r="G20" s="2" t="str">
        <f>'[1]раздел 1-3'!H19</f>
        <v>открытая</v>
      </c>
      <c r="H20" s="2">
        <v>1</v>
      </c>
      <c r="I20" s="2" t="s">
        <v>48</v>
      </c>
      <c r="J20" s="2">
        <v>2</v>
      </c>
      <c r="K20" s="2" t="s">
        <v>49</v>
      </c>
      <c r="L20" s="2">
        <v>2</v>
      </c>
      <c r="M20" s="2">
        <v>1.1000000000000001</v>
      </c>
      <c r="N20" s="2" t="s">
        <v>1438</v>
      </c>
      <c r="O20" s="2">
        <v>1</v>
      </c>
      <c r="Z20" s="2" t="s">
        <v>274</v>
      </c>
      <c r="AA20" s="97">
        <v>102</v>
      </c>
      <c r="AB20" s="2" t="s">
        <v>149</v>
      </c>
      <c r="AC20" s="2" t="s">
        <v>135</v>
      </c>
      <c r="AD20" s="2" t="s">
        <v>631</v>
      </c>
      <c r="AF20" s="2" t="s">
        <v>1650</v>
      </c>
      <c r="AG20" s="2" t="s">
        <v>1651</v>
      </c>
      <c r="AH20" s="2" t="s">
        <v>1728</v>
      </c>
      <c r="AM20" s="62"/>
    </row>
    <row r="21" spans="1:39" ht="54" customHeight="1" x14ac:dyDescent="0.25">
      <c r="A21" s="206" t="s">
        <v>838</v>
      </c>
      <c r="B21" s="8">
        <f t="shared" si="2"/>
        <v>6602001531</v>
      </c>
      <c r="C21" s="8">
        <f t="shared" si="2"/>
        <v>1026600580270</v>
      </c>
      <c r="D21" s="5" t="str">
        <f t="shared" si="2"/>
        <v>Администрация Артемовского городского округа</v>
      </c>
      <c r="E21" s="5" t="str">
        <f t="shared" si="0"/>
        <v>623780, Свердловская область, г. Артемовский, пл. Советов, д.3</v>
      </c>
      <c r="F21" s="2">
        <f>'[1]раздел 1-3'!G20</f>
        <v>1</v>
      </c>
      <c r="G21" s="2" t="str">
        <f>'[1]раздел 1-3'!H20</f>
        <v>открытая</v>
      </c>
      <c r="H21" s="2">
        <v>1</v>
      </c>
      <c r="I21" s="2" t="s">
        <v>141</v>
      </c>
      <c r="J21" s="2">
        <v>2</v>
      </c>
      <c r="K21" s="2" t="s">
        <v>276</v>
      </c>
      <c r="L21" s="2">
        <v>2</v>
      </c>
      <c r="M21" s="2">
        <v>1.1000000000000001</v>
      </c>
      <c r="N21" s="2" t="s">
        <v>1438</v>
      </c>
      <c r="O21" s="2">
        <v>1</v>
      </c>
      <c r="Z21" s="2" t="s">
        <v>274</v>
      </c>
      <c r="AA21" s="97">
        <v>102</v>
      </c>
      <c r="AB21" s="2" t="s">
        <v>149</v>
      </c>
      <c r="AC21" s="2" t="s">
        <v>135</v>
      </c>
      <c r="AD21" s="2" t="s">
        <v>120</v>
      </c>
      <c r="AE21" s="2">
        <v>20</v>
      </c>
      <c r="AF21" s="2" t="s">
        <v>1532</v>
      </c>
      <c r="AG21" s="2" t="s">
        <v>1533</v>
      </c>
      <c r="AH21" s="2" t="s">
        <v>1728</v>
      </c>
      <c r="AM21" s="62" t="s">
        <v>1735</v>
      </c>
    </row>
    <row r="22" spans="1:39" ht="54" customHeight="1" x14ac:dyDescent="0.25">
      <c r="A22" s="206" t="s">
        <v>839</v>
      </c>
      <c r="B22" s="8">
        <f t="shared" si="2"/>
        <v>6602001531</v>
      </c>
      <c r="C22" s="8">
        <f t="shared" si="2"/>
        <v>1026600580270</v>
      </c>
      <c r="D22" s="5" t="str">
        <f t="shared" si="2"/>
        <v>Администрация Артемовского городского округа</v>
      </c>
      <c r="E22" s="5" t="str">
        <f t="shared" si="0"/>
        <v>623780, Свердловская область, г. Артемовский, пл. Советов, д.3</v>
      </c>
      <c r="F22" s="2">
        <f>'[1]раздел 1-3'!G21</f>
        <v>1</v>
      </c>
      <c r="G22" s="2" t="str">
        <f>'[1]раздел 1-3'!H21</f>
        <v>открытая</v>
      </c>
      <c r="H22" s="2">
        <v>1</v>
      </c>
      <c r="I22" s="2" t="s">
        <v>48</v>
      </c>
      <c r="J22" s="2">
        <v>2</v>
      </c>
      <c r="K22" s="2" t="s">
        <v>142</v>
      </c>
      <c r="L22" s="2">
        <v>2</v>
      </c>
      <c r="M22" s="2">
        <v>1.1000000000000001</v>
      </c>
      <c r="N22" s="2" t="s">
        <v>1438</v>
      </c>
      <c r="O22" s="2">
        <v>1</v>
      </c>
      <c r="Z22" s="2" t="s">
        <v>274</v>
      </c>
      <c r="AA22" s="97">
        <v>102</v>
      </c>
      <c r="AB22" s="2" t="s">
        <v>149</v>
      </c>
      <c r="AC22" s="219" t="s">
        <v>135</v>
      </c>
      <c r="AD22" s="219" t="s">
        <v>633</v>
      </c>
      <c r="AE22" s="219"/>
      <c r="AF22" s="2" t="str">
        <f>[2]TDSheet!N30</f>
        <v>57.335443</v>
      </c>
      <c r="AG22" s="2" t="str">
        <f>[2]TDSheet!O30</f>
        <v>61.923179</v>
      </c>
      <c r="AH22" s="2" t="s">
        <v>1728</v>
      </c>
      <c r="AM22" s="62"/>
    </row>
    <row r="23" spans="1:39" ht="54" customHeight="1" x14ac:dyDescent="0.25">
      <c r="A23" s="206" t="s">
        <v>840</v>
      </c>
      <c r="B23" s="8">
        <f t="shared" ref="B23:D25" si="3">B9</f>
        <v>6602001531</v>
      </c>
      <c r="C23" s="8">
        <f t="shared" si="3"/>
        <v>1026600580270</v>
      </c>
      <c r="D23" s="5" t="str">
        <f t="shared" si="3"/>
        <v>Администрация Артемовского городского округа</v>
      </c>
      <c r="E23" s="5" t="str">
        <f t="shared" si="0"/>
        <v>623780, Свердловская область, г. Артемовский, пл. Советов, д.3</v>
      </c>
      <c r="F23" s="2">
        <f>'[1]раздел 1-3'!G22</f>
        <v>1</v>
      </c>
      <c r="G23" s="2" t="str">
        <f>'[1]раздел 1-3'!H22</f>
        <v>открытая</v>
      </c>
      <c r="H23" s="2">
        <v>1</v>
      </c>
      <c r="I23" s="2" t="s">
        <v>141</v>
      </c>
      <c r="J23" s="2">
        <v>2</v>
      </c>
      <c r="K23" s="2" t="s">
        <v>49</v>
      </c>
      <c r="L23" s="2">
        <v>4</v>
      </c>
      <c r="M23" s="2">
        <v>1.1000000000000001</v>
      </c>
      <c r="N23" s="2" t="s">
        <v>1438</v>
      </c>
      <c r="O23" s="2">
        <v>1</v>
      </c>
      <c r="S23" s="97" t="s">
        <v>1620</v>
      </c>
      <c r="U23" s="2">
        <v>1</v>
      </c>
      <c r="V23" s="2">
        <v>1.1000000000000001</v>
      </c>
      <c r="W23" s="2" t="s">
        <v>1514</v>
      </c>
      <c r="Z23" s="2" t="s">
        <v>274</v>
      </c>
      <c r="AA23" s="97">
        <v>102</v>
      </c>
      <c r="AB23" s="2" t="s">
        <v>149</v>
      </c>
      <c r="AC23" s="2" t="s">
        <v>135</v>
      </c>
      <c r="AD23" s="2" t="s">
        <v>58</v>
      </c>
      <c r="AE23" s="2">
        <v>11</v>
      </c>
      <c r="AF23" s="2">
        <v>57.338535999999998</v>
      </c>
      <c r="AG23" s="2">
        <v>61.899143000000002</v>
      </c>
      <c r="AH23" s="2" t="s">
        <v>1729</v>
      </c>
      <c r="AM23" s="62"/>
    </row>
    <row r="24" spans="1:39" ht="54" customHeight="1" x14ac:dyDescent="0.25">
      <c r="A24" s="206" t="s">
        <v>841</v>
      </c>
      <c r="B24" s="8">
        <f t="shared" si="3"/>
        <v>6602001531</v>
      </c>
      <c r="C24" s="8">
        <f t="shared" si="3"/>
        <v>1026600580270</v>
      </c>
      <c r="D24" s="5" t="str">
        <f t="shared" si="3"/>
        <v>Администрация Артемовского городского округа</v>
      </c>
      <c r="E24" s="5" t="str">
        <f t="shared" si="0"/>
        <v>623780, Свердловская область, г. Артемовский, пл. Советов, д.3</v>
      </c>
      <c r="F24" s="2">
        <f>'[1]раздел 1-3'!G23</f>
        <v>1</v>
      </c>
      <c r="G24" s="2" t="str">
        <f>'[1]раздел 1-3'!H23</f>
        <v>открытая</v>
      </c>
      <c r="H24" s="2">
        <v>1</v>
      </c>
      <c r="I24" s="2" t="s">
        <v>141</v>
      </c>
      <c r="J24" s="2">
        <v>2</v>
      </c>
      <c r="K24" s="2" t="s">
        <v>49</v>
      </c>
      <c r="L24" s="2">
        <v>3</v>
      </c>
      <c r="M24" s="2">
        <v>1.1000000000000001</v>
      </c>
      <c r="N24" s="2" t="s">
        <v>1438</v>
      </c>
      <c r="O24" s="2">
        <v>1</v>
      </c>
      <c r="Z24" s="2" t="s">
        <v>274</v>
      </c>
      <c r="AA24" s="97">
        <v>102</v>
      </c>
      <c r="AB24" s="2" t="s">
        <v>149</v>
      </c>
      <c r="AC24" s="2" t="s">
        <v>135</v>
      </c>
      <c r="AD24" s="2" t="s">
        <v>59</v>
      </c>
      <c r="AE24" s="2" t="s">
        <v>155</v>
      </c>
      <c r="AF24" s="2">
        <v>57.343499999999999</v>
      </c>
      <c r="AG24" s="2">
        <v>61.891100000000002</v>
      </c>
      <c r="AH24" s="2" t="s">
        <v>1729</v>
      </c>
      <c r="AM24" s="62"/>
    </row>
    <row r="25" spans="1:39" ht="54" customHeight="1" x14ac:dyDescent="0.25">
      <c r="A25" s="206" t="s">
        <v>842</v>
      </c>
      <c r="B25" s="8">
        <f t="shared" si="3"/>
        <v>6602001531</v>
      </c>
      <c r="C25" s="8">
        <f t="shared" si="3"/>
        <v>1026600580270</v>
      </c>
      <c r="D25" s="5" t="str">
        <f t="shared" si="3"/>
        <v>Администрация Артемовского городского округа</v>
      </c>
      <c r="E25" s="5" t="str">
        <f t="shared" si="0"/>
        <v>623780, Свердловская область, г. Артемовский, пл. Советов, д.3</v>
      </c>
      <c r="F25" s="2">
        <f>'[1]раздел 1-3'!G24</f>
        <v>1</v>
      </c>
      <c r="G25" s="2" t="str">
        <f>'[1]раздел 1-3'!H24</f>
        <v>открытая</v>
      </c>
      <c r="H25" s="2">
        <v>1</v>
      </c>
      <c r="I25" s="2" t="s">
        <v>141</v>
      </c>
      <c r="J25" s="2">
        <v>2</v>
      </c>
      <c r="K25" s="2" t="s">
        <v>49</v>
      </c>
      <c r="L25" s="2">
        <v>3</v>
      </c>
      <c r="M25" s="2">
        <v>1.1000000000000001</v>
      </c>
      <c r="N25" s="2" t="s">
        <v>1438</v>
      </c>
      <c r="O25" s="2">
        <v>1</v>
      </c>
      <c r="Z25" s="2" t="s">
        <v>274</v>
      </c>
      <c r="AA25" s="97">
        <v>102</v>
      </c>
      <c r="AB25" s="2" t="s">
        <v>149</v>
      </c>
      <c r="AC25" s="2" t="s">
        <v>135</v>
      </c>
      <c r="AD25" s="2" t="s">
        <v>611</v>
      </c>
      <c r="AF25" s="2" t="s">
        <v>1530</v>
      </c>
      <c r="AG25" s="2" t="s">
        <v>1531</v>
      </c>
      <c r="AH25" s="2" t="s">
        <v>1729</v>
      </c>
      <c r="AM25" s="62"/>
    </row>
    <row r="26" spans="1:39" ht="54" customHeight="1" x14ac:dyDescent="0.25">
      <c r="A26" s="206" t="s">
        <v>843</v>
      </c>
      <c r="B26" s="8">
        <f t="shared" ref="B26:D30" si="4">B13</f>
        <v>6602001531</v>
      </c>
      <c r="C26" s="8">
        <f t="shared" si="4"/>
        <v>1026600580270</v>
      </c>
      <c r="D26" s="5" t="str">
        <f t="shared" si="4"/>
        <v>Администрация Артемовского городского округа</v>
      </c>
      <c r="E26" s="5" t="str">
        <f t="shared" si="0"/>
        <v>623780, Свердловская область, г. Артемовский, пл. Советов, д.3</v>
      </c>
      <c r="F26" s="2">
        <f>'[1]раздел 1-3'!G26</f>
        <v>1</v>
      </c>
      <c r="G26" s="2" t="str">
        <f>'[1]раздел 1-3'!H26</f>
        <v>открытая</v>
      </c>
      <c r="H26" s="2">
        <v>1</v>
      </c>
      <c r="I26" s="2" t="s">
        <v>141</v>
      </c>
      <c r="J26" s="2">
        <v>2</v>
      </c>
      <c r="K26" s="2" t="s">
        <v>49</v>
      </c>
      <c r="L26" s="2">
        <v>3</v>
      </c>
      <c r="M26" s="2">
        <v>1.1000000000000001</v>
      </c>
      <c r="N26" s="2" t="s">
        <v>1438</v>
      </c>
      <c r="O26" s="2">
        <v>1</v>
      </c>
      <c r="Z26" s="2" t="s">
        <v>274</v>
      </c>
      <c r="AA26" s="97">
        <v>102</v>
      </c>
      <c r="AB26" s="2" t="s">
        <v>149</v>
      </c>
      <c r="AC26" s="2" t="s">
        <v>135</v>
      </c>
      <c r="AD26" s="125" t="s">
        <v>612</v>
      </c>
      <c r="AF26" s="2" t="s">
        <v>1528</v>
      </c>
      <c r="AG26" s="2" t="s">
        <v>1529</v>
      </c>
      <c r="AM26" s="62"/>
    </row>
    <row r="27" spans="1:39" ht="54" customHeight="1" x14ac:dyDescent="0.25">
      <c r="A27" s="206" t="s">
        <v>844</v>
      </c>
      <c r="B27" s="8">
        <f t="shared" si="4"/>
        <v>6602001531</v>
      </c>
      <c r="C27" s="8">
        <f t="shared" si="4"/>
        <v>1026600580270</v>
      </c>
      <c r="D27" s="5" t="str">
        <f t="shared" si="4"/>
        <v>Администрация Артемовского городского округа</v>
      </c>
      <c r="E27" s="5" t="str">
        <f t="shared" si="0"/>
        <v>623780, Свердловская область, г. Артемовский, пл. Советов, д.3</v>
      </c>
      <c r="F27" s="2">
        <v>0</v>
      </c>
      <c r="G27" s="2" t="s">
        <v>41</v>
      </c>
      <c r="H27" s="2">
        <v>0</v>
      </c>
      <c r="I27" s="2" t="s">
        <v>141</v>
      </c>
      <c r="J27" s="2">
        <v>0</v>
      </c>
      <c r="K27" s="2" t="s">
        <v>49</v>
      </c>
      <c r="L27" s="2">
        <v>3</v>
      </c>
      <c r="M27" s="2">
        <v>1.1000000000000001</v>
      </c>
      <c r="N27" s="2" t="s">
        <v>1438</v>
      </c>
      <c r="O27" s="2">
        <v>1</v>
      </c>
      <c r="S27" s="97" t="s">
        <v>1620</v>
      </c>
      <c r="Z27" s="2" t="s">
        <v>274</v>
      </c>
      <c r="AA27" s="97">
        <v>102</v>
      </c>
      <c r="AB27" s="2" t="s">
        <v>149</v>
      </c>
      <c r="AC27" s="219" t="s">
        <v>135</v>
      </c>
      <c r="AD27" s="219" t="s">
        <v>73</v>
      </c>
      <c r="AE27" s="219" t="s">
        <v>151</v>
      </c>
      <c r="AF27" s="2" t="s">
        <v>1455</v>
      </c>
      <c r="AG27" s="2" t="s">
        <v>1456</v>
      </c>
      <c r="AH27" s="2" t="s">
        <v>1729</v>
      </c>
      <c r="AM27" s="62"/>
    </row>
    <row r="28" spans="1:39" ht="54" customHeight="1" x14ac:dyDescent="0.25">
      <c r="A28" s="206" t="s">
        <v>845</v>
      </c>
      <c r="B28" s="8">
        <f t="shared" si="4"/>
        <v>6602001531</v>
      </c>
      <c r="C28" s="8">
        <f t="shared" si="4"/>
        <v>1026600580270</v>
      </c>
      <c r="D28" s="5" t="str">
        <f t="shared" si="4"/>
        <v>Администрация Артемовского городского округа</v>
      </c>
      <c r="E28" s="5" t="str">
        <f t="shared" si="0"/>
        <v>623780, Свердловская область, г. Артемовский, пл. Советов, д.3</v>
      </c>
      <c r="F28" s="2">
        <f>'[1]раздел 1-3'!G28</f>
        <v>1</v>
      </c>
      <c r="G28" s="2" t="str">
        <f>'[1]раздел 1-3'!H28</f>
        <v>открытая</v>
      </c>
      <c r="H28" s="2">
        <v>1</v>
      </c>
      <c r="I28" s="2" t="s">
        <v>141</v>
      </c>
      <c r="J28" s="2">
        <v>3</v>
      </c>
      <c r="K28" s="2" t="s">
        <v>276</v>
      </c>
      <c r="L28" s="2">
        <v>2</v>
      </c>
      <c r="M28" s="2">
        <v>1.1000000000000001</v>
      </c>
      <c r="N28" s="2" t="s">
        <v>1438</v>
      </c>
      <c r="O28" s="2">
        <v>1</v>
      </c>
      <c r="Z28" s="2" t="s">
        <v>274</v>
      </c>
      <c r="AA28" s="97">
        <v>102</v>
      </c>
      <c r="AB28" s="2" t="s">
        <v>149</v>
      </c>
      <c r="AC28" s="2" t="s">
        <v>135</v>
      </c>
      <c r="AD28" s="2" t="s">
        <v>1776</v>
      </c>
      <c r="AE28" s="2">
        <v>38</v>
      </c>
      <c r="AF28" s="2" t="s">
        <v>1494</v>
      </c>
      <c r="AG28" s="2" t="s">
        <v>1495</v>
      </c>
      <c r="AH28" s="2" t="s">
        <v>1728</v>
      </c>
      <c r="AM28" s="62"/>
    </row>
    <row r="29" spans="1:39" ht="54" customHeight="1" x14ac:dyDescent="0.25">
      <c r="A29" s="206" t="s">
        <v>846</v>
      </c>
      <c r="B29" s="8">
        <f t="shared" si="4"/>
        <v>6602001531</v>
      </c>
      <c r="C29" s="8">
        <f t="shared" si="4"/>
        <v>1026600580270</v>
      </c>
      <c r="D29" s="5" t="str">
        <f t="shared" si="4"/>
        <v>Администрация Артемовского городского округа</v>
      </c>
      <c r="E29" s="5" t="str">
        <f t="shared" si="0"/>
        <v>623780, Свердловская область, г. Артемовский, пл. Советов, д.3</v>
      </c>
      <c r="F29" s="2">
        <f>'[1]раздел 1-3'!G29</f>
        <v>1</v>
      </c>
      <c r="G29" s="2" t="str">
        <f>'[1]раздел 1-3'!H29</f>
        <v>открытая</v>
      </c>
      <c r="H29" s="2">
        <v>1</v>
      </c>
      <c r="I29" s="2" t="s">
        <v>141</v>
      </c>
      <c r="J29" s="2">
        <v>3</v>
      </c>
      <c r="K29" s="2" t="s">
        <v>276</v>
      </c>
      <c r="L29" s="2">
        <v>2</v>
      </c>
      <c r="M29" s="2">
        <v>1.1000000000000001</v>
      </c>
      <c r="N29" s="2" t="s">
        <v>1438</v>
      </c>
      <c r="O29" s="2">
        <v>1</v>
      </c>
      <c r="Z29" s="2" t="s">
        <v>274</v>
      </c>
      <c r="AA29" s="97">
        <v>102</v>
      </c>
      <c r="AB29" s="2" t="s">
        <v>149</v>
      </c>
      <c r="AC29" s="219" t="s">
        <v>135</v>
      </c>
      <c r="AD29" s="219" t="s">
        <v>60</v>
      </c>
      <c r="AE29" s="219">
        <v>20</v>
      </c>
      <c r="AF29" s="2" t="s">
        <v>1447</v>
      </c>
      <c r="AG29" s="2" t="s">
        <v>1448</v>
      </c>
      <c r="AH29" s="2" t="s">
        <v>1728</v>
      </c>
      <c r="AM29" s="62"/>
    </row>
    <row r="30" spans="1:39" ht="54" customHeight="1" x14ac:dyDescent="0.25">
      <c r="A30" s="206" t="s">
        <v>847</v>
      </c>
      <c r="B30" s="8">
        <f t="shared" si="4"/>
        <v>6602001531</v>
      </c>
      <c r="C30" s="8">
        <f t="shared" si="4"/>
        <v>1026600580270</v>
      </c>
      <c r="D30" s="5" t="str">
        <f t="shared" si="4"/>
        <v>Администрация Артемовского городского округа</v>
      </c>
      <c r="E30" s="5" t="str">
        <f t="shared" si="0"/>
        <v>623780, Свердловская область, г. Артемовский, пл. Советов, д.3</v>
      </c>
      <c r="F30" s="2">
        <f>'[1]раздел 1-3'!G30</f>
        <v>1</v>
      </c>
      <c r="G30" s="2" t="str">
        <f>'[1]раздел 1-3'!H30</f>
        <v>открытая</v>
      </c>
      <c r="H30" s="2">
        <v>1</v>
      </c>
      <c r="I30" s="2" t="s">
        <v>141</v>
      </c>
      <c r="J30" s="2">
        <v>2</v>
      </c>
      <c r="K30" s="2" t="s">
        <v>49</v>
      </c>
      <c r="L30" s="2">
        <v>6</v>
      </c>
      <c r="M30" s="2">
        <v>1.1000000000000001</v>
      </c>
      <c r="N30" s="2" t="s">
        <v>1438</v>
      </c>
      <c r="O30" s="2">
        <v>1</v>
      </c>
      <c r="S30" s="97" t="s">
        <v>1620</v>
      </c>
      <c r="U30" s="2">
        <v>1</v>
      </c>
      <c r="V30" s="2">
        <v>1.1000000000000001</v>
      </c>
      <c r="W30" s="2" t="str">
        <f>$W$68</f>
        <v>1 раз в неделю</v>
      </c>
      <c r="Z30" s="2" t="s">
        <v>274</v>
      </c>
      <c r="AA30" s="97">
        <v>102</v>
      </c>
      <c r="AB30" s="2" t="s">
        <v>149</v>
      </c>
      <c r="AC30" s="2" t="s">
        <v>135</v>
      </c>
      <c r="AD30" s="2" t="s">
        <v>61</v>
      </c>
      <c r="AE30" s="2">
        <v>9</v>
      </c>
      <c r="AF30" s="2" t="s">
        <v>1475</v>
      </c>
      <c r="AG30" s="2" t="s">
        <v>1476</v>
      </c>
      <c r="AH30" s="2" t="s">
        <v>1729</v>
      </c>
      <c r="AM30" s="62"/>
    </row>
    <row r="31" spans="1:39" ht="54" customHeight="1" x14ac:dyDescent="0.25">
      <c r="A31" s="206" t="s">
        <v>848</v>
      </c>
      <c r="B31" s="8">
        <f t="shared" ref="B31:D38" si="5">B9</f>
        <v>6602001531</v>
      </c>
      <c r="C31" s="8">
        <f t="shared" si="5"/>
        <v>1026600580270</v>
      </c>
      <c r="D31" s="5" t="str">
        <f t="shared" si="5"/>
        <v>Администрация Артемовского городского округа</v>
      </c>
      <c r="E31" s="5" t="str">
        <f t="shared" si="0"/>
        <v>623780, Свердловская область, г. Артемовский, пл. Советов, д.3</v>
      </c>
      <c r="F31" s="2">
        <f>'[1]раздел 1-3'!G31</f>
        <v>1</v>
      </c>
      <c r="G31" s="2" t="str">
        <f>'[1]раздел 1-3'!H31</f>
        <v>открытая</v>
      </c>
      <c r="H31" s="2">
        <v>1</v>
      </c>
      <c r="I31" s="2" t="s">
        <v>141</v>
      </c>
      <c r="J31" s="2">
        <v>2</v>
      </c>
      <c r="K31" s="2" t="s">
        <v>49</v>
      </c>
      <c r="L31" s="167">
        <v>2</v>
      </c>
      <c r="M31" s="167">
        <v>1.1000000000000001</v>
      </c>
      <c r="N31" s="167" t="s">
        <v>1438</v>
      </c>
      <c r="O31" s="2">
        <v>1</v>
      </c>
      <c r="U31" s="2">
        <v>1</v>
      </c>
      <c r="V31" s="2">
        <v>1.1000000000000001</v>
      </c>
      <c r="W31" s="2" t="str">
        <f>$W$68</f>
        <v>1 раз в неделю</v>
      </c>
      <c r="Z31" s="2" t="s">
        <v>274</v>
      </c>
      <c r="AA31" s="97">
        <v>102</v>
      </c>
      <c r="AB31" s="2" t="s">
        <v>149</v>
      </c>
      <c r="AC31" s="2" t="s">
        <v>135</v>
      </c>
      <c r="AD31" s="167" t="s">
        <v>61</v>
      </c>
      <c r="AE31" s="167">
        <v>4</v>
      </c>
      <c r="AF31" s="2" t="s">
        <v>1473</v>
      </c>
      <c r="AG31" s="2" t="s">
        <v>1474</v>
      </c>
      <c r="AH31" s="2" t="s">
        <v>1729</v>
      </c>
      <c r="AM31" s="62"/>
    </row>
    <row r="32" spans="1:39" ht="54" customHeight="1" x14ac:dyDescent="0.25">
      <c r="A32" s="206" t="s">
        <v>849</v>
      </c>
      <c r="B32" s="8">
        <f t="shared" si="5"/>
        <v>6602001531</v>
      </c>
      <c r="C32" s="8">
        <f t="shared" si="5"/>
        <v>1026600580270</v>
      </c>
      <c r="D32" s="5" t="str">
        <f t="shared" si="5"/>
        <v>Администрация Артемовского городского округа</v>
      </c>
      <c r="E32" s="5" t="str">
        <f t="shared" si="0"/>
        <v>623780, Свердловская область, г. Артемовский, пл. Советов, д.3</v>
      </c>
      <c r="F32" s="2">
        <f>'[1]раздел 1-3'!G32</f>
        <v>1</v>
      </c>
      <c r="G32" s="2" t="str">
        <f>'[1]раздел 1-3'!H32</f>
        <v>открытая</v>
      </c>
      <c r="H32" s="2">
        <v>1</v>
      </c>
      <c r="I32" s="2" t="s">
        <v>141</v>
      </c>
      <c r="J32" s="2">
        <v>2</v>
      </c>
      <c r="K32" s="2" t="s">
        <v>49</v>
      </c>
      <c r="L32" s="2">
        <v>3</v>
      </c>
      <c r="M32" s="2">
        <v>1.1000000000000001</v>
      </c>
      <c r="N32" s="2" t="s">
        <v>1438</v>
      </c>
      <c r="O32" s="2">
        <v>1</v>
      </c>
      <c r="S32" s="97" t="s">
        <v>1620</v>
      </c>
      <c r="U32" s="2">
        <v>1</v>
      </c>
      <c r="V32" s="2">
        <v>1.1000000000000001</v>
      </c>
      <c r="W32" s="2" t="s">
        <v>1514</v>
      </c>
      <c r="Z32" s="2" t="s">
        <v>274</v>
      </c>
      <c r="AA32" s="97">
        <v>102</v>
      </c>
      <c r="AB32" s="2" t="s">
        <v>149</v>
      </c>
      <c r="AC32" s="2" t="s">
        <v>135</v>
      </c>
      <c r="AD32" s="2" t="s">
        <v>126</v>
      </c>
      <c r="AE32" s="2">
        <v>2</v>
      </c>
      <c r="AF32" s="2" t="s">
        <v>1503</v>
      </c>
      <c r="AG32" s="2" t="s">
        <v>1504</v>
      </c>
      <c r="AH32" s="2" t="s">
        <v>1729</v>
      </c>
      <c r="AM32" s="62"/>
    </row>
    <row r="33" spans="1:39" ht="54" customHeight="1" x14ac:dyDescent="0.25">
      <c r="A33" s="206" t="s">
        <v>850</v>
      </c>
      <c r="B33" s="8">
        <f t="shared" si="5"/>
        <v>6602001531</v>
      </c>
      <c r="C33" s="8">
        <f t="shared" si="5"/>
        <v>1026600580270</v>
      </c>
      <c r="D33" s="5" t="str">
        <f t="shared" si="5"/>
        <v>Администрация Артемовского городского округа</v>
      </c>
      <c r="E33" s="5" t="str">
        <f t="shared" si="0"/>
        <v>623780, Свердловская область, г. Артемовский, пл. Советов, д.3</v>
      </c>
      <c r="F33" s="2">
        <f>'[1]раздел 1-3'!G33</f>
        <v>1</v>
      </c>
      <c r="G33" s="2" t="str">
        <f>'[1]раздел 1-3'!H33</f>
        <v>открытая</v>
      </c>
      <c r="H33" s="2">
        <v>1</v>
      </c>
      <c r="I33" s="2" t="s">
        <v>141</v>
      </c>
      <c r="J33" s="2">
        <v>2</v>
      </c>
      <c r="K33" s="2" t="s">
        <v>276</v>
      </c>
      <c r="L33" s="2">
        <v>3</v>
      </c>
      <c r="M33" s="2">
        <v>1.1000000000000001</v>
      </c>
      <c r="N33" s="2" t="s">
        <v>1438</v>
      </c>
      <c r="S33" s="97" t="s">
        <v>1620</v>
      </c>
      <c r="U33" s="2">
        <v>1</v>
      </c>
      <c r="V33" s="2">
        <v>1.1000000000000001</v>
      </c>
      <c r="W33" s="2" t="s">
        <v>1514</v>
      </c>
      <c r="Z33" s="2" t="s">
        <v>274</v>
      </c>
      <c r="AA33" s="97">
        <v>102</v>
      </c>
      <c r="AB33" s="2" t="s">
        <v>149</v>
      </c>
      <c r="AC33" s="2" t="s">
        <v>135</v>
      </c>
      <c r="AD33" s="2" t="s">
        <v>62</v>
      </c>
      <c r="AE33" s="2">
        <v>3</v>
      </c>
      <c r="AF33" s="2" t="s">
        <v>1512</v>
      </c>
      <c r="AG33" s="2" t="s">
        <v>1513</v>
      </c>
      <c r="AH33" s="2" t="s">
        <v>1729</v>
      </c>
      <c r="AM33" s="62"/>
    </row>
    <row r="34" spans="1:39" ht="54" customHeight="1" x14ac:dyDescent="0.25">
      <c r="A34" s="206" t="s">
        <v>851</v>
      </c>
      <c r="B34" s="8">
        <f t="shared" si="5"/>
        <v>6602001531</v>
      </c>
      <c r="C34" s="8">
        <f t="shared" si="5"/>
        <v>1026600580270</v>
      </c>
      <c r="D34" s="5" t="str">
        <f t="shared" si="5"/>
        <v>Администрация Артемовского городского округа</v>
      </c>
      <c r="E34" s="5" t="str">
        <f t="shared" si="0"/>
        <v>623780, Свердловская область, г. Артемовский, пл. Советов, д.3</v>
      </c>
      <c r="F34" s="2">
        <f>'[1]раздел 1-3'!G34</f>
        <v>1</v>
      </c>
      <c r="G34" s="2" t="str">
        <f>'[1]раздел 1-3'!H34</f>
        <v>открытая</v>
      </c>
      <c r="H34" s="2">
        <v>1</v>
      </c>
      <c r="I34" s="2" t="s">
        <v>141</v>
      </c>
      <c r="J34" s="2">
        <v>2</v>
      </c>
      <c r="K34" s="2" t="s">
        <v>276</v>
      </c>
      <c r="L34" s="2">
        <v>2</v>
      </c>
      <c r="M34" s="2">
        <v>1.1000000000000001</v>
      </c>
      <c r="N34" s="2" t="s">
        <v>1438</v>
      </c>
      <c r="O34" s="2">
        <v>1</v>
      </c>
      <c r="U34" s="2">
        <v>1</v>
      </c>
      <c r="V34" s="2">
        <v>1.1000000000000001</v>
      </c>
      <c r="W34" s="2" t="s">
        <v>1629</v>
      </c>
      <c r="Z34" s="2" t="s">
        <v>274</v>
      </c>
      <c r="AA34" s="97">
        <v>102</v>
      </c>
      <c r="AB34" s="2" t="s">
        <v>149</v>
      </c>
      <c r="AC34" s="2" t="s">
        <v>135</v>
      </c>
      <c r="AD34" s="2" t="s">
        <v>63</v>
      </c>
      <c r="AE34" s="2">
        <v>24</v>
      </c>
      <c r="AF34" s="2" t="s">
        <v>1492</v>
      </c>
      <c r="AG34" s="2" t="s">
        <v>1493</v>
      </c>
      <c r="AH34" s="2" t="s">
        <v>1729</v>
      </c>
      <c r="AM34" s="62"/>
    </row>
    <row r="35" spans="1:39" ht="54" customHeight="1" x14ac:dyDescent="0.25">
      <c r="A35" s="206" t="s">
        <v>852</v>
      </c>
      <c r="B35" s="8">
        <f t="shared" si="5"/>
        <v>6602001531</v>
      </c>
      <c r="C35" s="8">
        <f t="shared" si="5"/>
        <v>1026600580270</v>
      </c>
      <c r="D35" s="5" t="str">
        <f t="shared" si="5"/>
        <v>Администрация Артемовского городского округа</v>
      </c>
      <c r="E35" s="5" t="str">
        <f t="shared" si="0"/>
        <v>623780, Свердловская область, г. Артемовский, пл. Советов, д.3</v>
      </c>
      <c r="F35" s="2">
        <f>'[1]раздел 1-3'!G35</f>
        <v>1</v>
      </c>
      <c r="G35" s="2" t="str">
        <f>'[1]раздел 1-3'!H35</f>
        <v>открытая</v>
      </c>
      <c r="H35" s="2">
        <v>1</v>
      </c>
      <c r="I35" s="2" t="s">
        <v>48</v>
      </c>
      <c r="J35" s="2">
        <v>3</v>
      </c>
      <c r="K35" s="2" t="s">
        <v>142</v>
      </c>
      <c r="L35" s="2">
        <v>2</v>
      </c>
      <c r="M35" s="2">
        <v>1.1000000000000001</v>
      </c>
      <c r="N35" s="2" t="s">
        <v>1438</v>
      </c>
      <c r="O35" s="2">
        <v>1</v>
      </c>
      <c r="Z35" s="2" t="s">
        <v>274</v>
      </c>
      <c r="AA35" s="97">
        <v>102</v>
      </c>
      <c r="AB35" s="2" t="s">
        <v>149</v>
      </c>
      <c r="AC35" s="219" t="s">
        <v>135</v>
      </c>
      <c r="AD35" s="219" t="s">
        <v>619</v>
      </c>
      <c r="AE35" s="219">
        <v>72</v>
      </c>
      <c r="AF35" s="2" t="str">
        <f>[2]TDSheet!N36</f>
        <v>57.338508</v>
      </c>
      <c r="AG35" s="2" t="str">
        <f>[2]TDSheet!O36</f>
        <v>61.925713</v>
      </c>
      <c r="AH35" s="2" t="s">
        <v>1728</v>
      </c>
      <c r="AM35" s="62"/>
    </row>
    <row r="36" spans="1:39" s="169" customFormat="1" ht="54" customHeight="1" x14ac:dyDescent="0.25">
      <c r="A36" s="206" t="s">
        <v>853</v>
      </c>
      <c r="B36" s="8">
        <f t="shared" si="5"/>
        <v>6602001531</v>
      </c>
      <c r="C36" s="8">
        <f t="shared" si="5"/>
        <v>1026600580270</v>
      </c>
      <c r="D36" s="5" t="str">
        <f t="shared" si="5"/>
        <v>Администрация Артемовского городского округа</v>
      </c>
      <c r="E36" s="5" t="str">
        <f t="shared" si="0"/>
        <v>623780, Свердловская область, г. Артемовский, пл. Советов, д.3</v>
      </c>
      <c r="F36" s="168">
        <f>'[1]раздел 1-3'!G36</f>
        <v>1</v>
      </c>
      <c r="G36" s="168" t="str">
        <f>'[1]раздел 1-3'!H36</f>
        <v>открытая</v>
      </c>
      <c r="H36" s="168">
        <v>1</v>
      </c>
      <c r="I36" s="168" t="s">
        <v>48</v>
      </c>
      <c r="J36" s="168">
        <v>3</v>
      </c>
      <c r="K36" s="168" t="s">
        <v>142</v>
      </c>
      <c r="L36" s="168">
        <v>1</v>
      </c>
      <c r="M36" s="168">
        <v>1.1000000000000001</v>
      </c>
      <c r="N36" s="168" t="str">
        <f>$N$59</f>
        <v>ежедневно</v>
      </c>
      <c r="O36" s="168">
        <v>1</v>
      </c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 t="s">
        <v>274</v>
      </c>
      <c r="AA36" s="168">
        <v>102</v>
      </c>
      <c r="AB36" s="168" t="s">
        <v>149</v>
      </c>
      <c r="AC36" s="168" t="s">
        <v>135</v>
      </c>
      <c r="AD36" s="168" t="s">
        <v>634</v>
      </c>
      <c r="AE36" s="168">
        <v>2</v>
      </c>
      <c r="AF36" s="168" t="s">
        <v>1637</v>
      </c>
      <c r="AG36" s="168" t="s">
        <v>1638</v>
      </c>
      <c r="AH36" s="168" t="s">
        <v>1728</v>
      </c>
      <c r="AI36" s="168"/>
      <c r="AJ36" s="168"/>
      <c r="AK36" s="168"/>
      <c r="AL36" s="168"/>
      <c r="AM36" s="62"/>
    </row>
    <row r="37" spans="1:39" ht="54" customHeight="1" x14ac:dyDescent="0.25">
      <c r="A37" s="206" t="s">
        <v>854</v>
      </c>
      <c r="B37" s="8">
        <f t="shared" si="5"/>
        <v>6602001531</v>
      </c>
      <c r="C37" s="8">
        <f t="shared" si="5"/>
        <v>1026600580270</v>
      </c>
      <c r="D37" s="5" t="str">
        <f t="shared" si="5"/>
        <v>Администрация Артемовского городского округа</v>
      </c>
      <c r="E37" s="5" t="str">
        <f t="shared" si="0"/>
        <v>623780, Свердловская область, г. Артемовский, пл. Советов, д.3</v>
      </c>
      <c r="F37" s="2">
        <f>'[1]раздел 1-3'!G37</f>
        <v>1</v>
      </c>
      <c r="G37" s="2" t="str">
        <f>'[1]раздел 1-3'!H37</f>
        <v>открытая</v>
      </c>
      <c r="H37" s="2">
        <v>1</v>
      </c>
      <c r="I37" s="2" t="s">
        <v>141</v>
      </c>
      <c r="J37" s="2">
        <v>2</v>
      </c>
      <c r="K37" s="2" t="s">
        <v>49</v>
      </c>
      <c r="L37" s="2">
        <v>3</v>
      </c>
      <c r="M37" s="2">
        <v>1.1000000000000001</v>
      </c>
      <c r="N37" s="2" t="s">
        <v>1438</v>
      </c>
      <c r="O37" s="2">
        <v>1</v>
      </c>
      <c r="S37" s="97" t="s">
        <v>1620</v>
      </c>
      <c r="U37" s="2">
        <v>1</v>
      </c>
      <c r="V37" s="2">
        <v>1.1000000000000001</v>
      </c>
      <c r="W37" s="2" t="str">
        <f>$W$142</f>
        <v>1 раз в неделю</v>
      </c>
      <c r="Z37" s="2" t="s">
        <v>274</v>
      </c>
      <c r="AA37" s="97">
        <v>102</v>
      </c>
      <c r="AB37" s="2" t="s">
        <v>149</v>
      </c>
      <c r="AC37" s="219" t="s">
        <v>135</v>
      </c>
      <c r="AD37" s="219" t="s">
        <v>65</v>
      </c>
      <c r="AE37" s="219"/>
      <c r="AF37" s="2" t="s">
        <v>1626</v>
      </c>
      <c r="AG37" s="2" t="s">
        <v>1627</v>
      </c>
      <c r="AH37" s="2" t="s">
        <v>1728</v>
      </c>
      <c r="AM37" s="62"/>
    </row>
    <row r="38" spans="1:39" ht="54" customHeight="1" x14ac:dyDescent="0.25">
      <c r="A38" s="206" t="s">
        <v>855</v>
      </c>
      <c r="B38" s="8">
        <f t="shared" si="5"/>
        <v>6602001531</v>
      </c>
      <c r="C38" s="8">
        <f t="shared" si="5"/>
        <v>1026600580270</v>
      </c>
      <c r="D38" s="5" t="str">
        <f t="shared" si="5"/>
        <v>Администрация Артемовского городского округа</v>
      </c>
      <c r="E38" s="5" t="str">
        <f t="shared" ref="E38:E74" si="6">$E$437</f>
        <v>623780, Свердловская область, г. Артемовский, пл. Советов, д.3</v>
      </c>
      <c r="F38" s="2">
        <f>'[1]раздел 1-3'!G38</f>
        <v>1</v>
      </c>
      <c r="G38" s="2" t="str">
        <f>'[1]раздел 1-3'!H38</f>
        <v>открытая</v>
      </c>
      <c r="H38" s="2">
        <v>1</v>
      </c>
      <c r="I38" s="2" t="s">
        <v>141</v>
      </c>
      <c r="J38" s="2">
        <v>2</v>
      </c>
      <c r="K38" s="2" t="s">
        <v>49</v>
      </c>
      <c r="L38" s="2">
        <v>3</v>
      </c>
      <c r="M38" s="2">
        <v>1.1000000000000001</v>
      </c>
      <c r="N38" s="2" t="s">
        <v>1524</v>
      </c>
      <c r="O38" s="2">
        <v>1</v>
      </c>
      <c r="U38" s="2">
        <v>1</v>
      </c>
      <c r="V38" s="2">
        <v>1.1000000000000001</v>
      </c>
      <c r="W38" s="2" t="s">
        <v>1514</v>
      </c>
      <c r="Z38" s="2" t="s">
        <v>274</v>
      </c>
      <c r="AA38" s="97">
        <v>102</v>
      </c>
      <c r="AB38" s="2" t="s">
        <v>149</v>
      </c>
      <c r="AC38" s="2" t="s">
        <v>135</v>
      </c>
      <c r="AD38" s="2" t="s">
        <v>66</v>
      </c>
      <c r="AE38" s="2">
        <v>8</v>
      </c>
      <c r="AF38" s="2" t="s">
        <v>1525</v>
      </c>
      <c r="AG38" s="2" t="s">
        <v>1526</v>
      </c>
      <c r="AH38" s="2" t="s">
        <v>1729</v>
      </c>
      <c r="AM38" s="62"/>
    </row>
    <row r="39" spans="1:39" ht="54" customHeight="1" x14ac:dyDescent="0.25">
      <c r="A39" s="206" t="s">
        <v>856</v>
      </c>
      <c r="B39" s="8">
        <f t="shared" ref="B39:D45" si="7">B9</f>
        <v>6602001531</v>
      </c>
      <c r="C39" s="8">
        <f t="shared" si="7"/>
        <v>1026600580270</v>
      </c>
      <c r="D39" s="5" t="str">
        <f t="shared" si="7"/>
        <v>Администрация Артемовского городского округа</v>
      </c>
      <c r="E39" s="5" t="str">
        <f t="shared" si="6"/>
        <v>623780, Свердловская область, г. Артемовский, пл. Советов, д.3</v>
      </c>
      <c r="F39" s="2">
        <v>1</v>
      </c>
      <c r="G39" s="2" t="s">
        <v>41</v>
      </c>
      <c r="H39" s="2">
        <v>2</v>
      </c>
      <c r="I39" s="2" t="s">
        <v>141</v>
      </c>
      <c r="J39" s="2">
        <v>3</v>
      </c>
      <c r="K39" s="2" t="s">
        <v>49</v>
      </c>
      <c r="L39" s="2">
        <v>2</v>
      </c>
      <c r="M39" s="2">
        <v>1.1000000000000001</v>
      </c>
      <c r="N39" s="2" t="s">
        <v>1438</v>
      </c>
      <c r="O39" s="2">
        <v>1</v>
      </c>
      <c r="Z39" s="2" t="s">
        <v>274</v>
      </c>
      <c r="AA39" s="97">
        <v>102</v>
      </c>
      <c r="AB39" s="2" t="s">
        <v>149</v>
      </c>
      <c r="AC39" s="219" t="s">
        <v>135</v>
      </c>
      <c r="AD39" s="219" t="s">
        <v>1873</v>
      </c>
      <c r="AE39" s="219"/>
      <c r="AF39" s="2" t="s">
        <v>1498</v>
      </c>
      <c r="AG39" s="2" t="s">
        <v>1499</v>
      </c>
      <c r="AH39" s="2" t="s">
        <v>1729</v>
      </c>
      <c r="AM39" s="62"/>
    </row>
    <row r="40" spans="1:39" ht="54" customHeight="1" x14ac:dyDescent="0.25">
      <c r="A40" s="206" t="s">
        <v>857</v>
      </c>
      <c r="B40" s="8">
        <f t="shared" si="7"/>
        <v>6602001531</v>
      </c>
      <c r="C40" s="8">
        <f t="shared" si="7"/>
        <v>1026600580270</v>
      </c>
      <c r="D40" s="5" t="str">
        <f t="shared" si="7"/>
        <v>Администрация Артемовского городского округа</v>
      </c>
      <c r="E40" s="5" t="str">
        <f t="shared" si="6"/>
        <v>623780, Свердловская область, г. Артемовский, пл. Советов, д.3</v>
      </c>
      <c r="F40" s="2">
        <v>0</v>
      </c>
      <c r="G40" s="2" t="s">
        <v>41</v>
      </c>
      <c r="H40" s="2">
        <v>0</v>
      </c>
      <c r="I40" s="2" t="s">
        <v>141</v>
      </c>
      <c r="J40" s="2">
        <v>0</v>
      </c>
      <c r="K40" s="2" t="s">
        <v>49</v>
      </c>
      <c r="L40" s="2">
        <v>2</v>
      </c>
      <c r="M40" s="2">
        <v>1.1000000000000001</v>
      </c>
      <c r="N40" s="2" t="s">
        <v>1438</v>
      </c>
      <c r="O40" s="2">
        <v>1</v>
      </c>
      <c r="S40" s="97" t="s">
        <v>1620</v>
      </c>
      <c r="Z40" s="2" t="s">
        <v>274</v>
      </c>
      <c r="AA40" s="97">
        <v>102</v>
      </c>
      <c r="AB40" s="2" t="s">
        <v>149</v>
      </c>
      <c r="AC40" s="2" t="s">
        <v>135</v>
      </c>
      <c r="AD40" s="2" t="s">
        <v>67</v>
      </c>
      <c r="AE40" s="2">
        <v>20</v>
      </c>
      <c r="AF40" s="2" t="s">
        <v>1534</v>
      </c>
      <c r="AG40" s="2" t="s">
        <v>1535</v>
      </c>
      <c r="AH40" s="2" t="s">
        <v>1729</v>
      </c>
      <c r="AM40" s="62" t="s">
        <v>793</v>
      </c>
    </row>
    <row r="41" spans="1:39" ht="54" customHeight="1" x14ac:dyDescent="0.25">
      <c r="A41" s="206" t="s">
        <v>858</v>
      </c>
      <c r="B41" s="8">
        <f t="shared" si="7"/>
        <v>6602001531</v>
      </c>
      <c r="C41" s="8">
        <f t="shared" si="7"/>
        <v>1026600580270</v>
      </c>
      <c r="D41" s="5" t="str">
        <f t="shared" si="7"/>
        <v>Администрация Артемовского городского округа</v>
      </c>
      <c r="E41" s="5" t="str">
        <f t="shared" si="6"/>
        <v>623780, Свердловская область, г. Артемовский, пл. Советов, д.3</v>
      </c>
      <c r="F41" s="2">
        <f>'[1]раздел 1-3'!G41</f>
        <v>1</v>
      </c>
      <c r="G41" s="2" t="str">
        <f>'[1]раздел 1-3'!H41</f>
        <v>открытая</v>
      </c>
      <c r="H41" s="2">
        <v>1</v>
      </c>
      <c r="I41" s="2" t="s">
        <v>48</v>
      </c>
      <c r="J41" s="2">
        <v>3</v>
      </c>
      <c r="K41" s="2" t="s">
        <v>142</v>
      </c>
      <c r="L41" s="2">
        <v>1</v>
      </c>
      <c r="M41" s="2">
        <v>1.1000000000000001</v>
      </c>
      <c r="N41" s="2" t="s">
        <v>1438</v>
      </c>
      <c r="O41" s="2">
        <v>1</v>
      </c>
      <c r="Z41" s="2" t="s">
        <v>274</v>
      </c>
      <c r="AA41" s="97">
        <v>102</v>
      </c>
      <c r="AB41" s="2" t="s">
        <v>149</v>
      </c>
      <c r="AC41" s="219" t="s">
        <v>135</v>
      </c>
      <c r="AD41" s="219" t="s">
        <v>618</v>
      </c>
      <c r="AE41" s="219">
        <v>2</v>
      </c>
      <c r="AF41" s="2" t="s">
        <v>1439</v>
      </c>
      <c r="AG41" s="2" t="s">
        <v>1440</v>
      </c>
      <c r="AH41" s="2" t="s">
        <v>1728</v>
      </c>
      <c r="AM41" s="62"/>
    </row>
    <row r="42" spans="1:39" ht="54" customHeight="1" x14ac:dyDescent="0.25">
      <c r="A42" s="206" t="s">
        <v>859</v>
      </c>
      <c r="B42" s="8">
        <f t="shared" si="7"/>
        <v>6602001531</v>
      </c>
      <c r="C42" s="8">
        <f t="shared" si="7"/>
        <v>1026600580270</v>
      </c>
      <c r="D42" s="5" t="str">
        <f t="shared" si="7"/>
        <v>Администрация Артемовского городского округа</v>
      </c>
      <c r="E42" s="5" t="str">
        <f t="shared" si="6"/>
        <v>623780, Свердловская область, г. Артемовский, пл. Советов, д.3</v>
      </c>
      <c r="F42" s="2">
        <v>0</v>
      </c>
      <c r="G42" s="2" t="s">
        <v>41</v>
      </c>
      <c r="H42" s="2">
        <v>0</v>
      </c>
      <c r="I42" s="2" t="s">
        <v>141</v>
      </c>
      <c r="J42" s="2">
        <v>0</v>
      </c>
      <c r="K42" s="2" t="s">
        <v>49</v>
      </c>
      <c r="L42" s="2">
        <v>2</v>
      </c>
      <c r="M42" s="2">
        <v>1.1000000000000001</v>
      </c>
      <c r="N42" s="2" t="s">
        <v>1438</v>
      </c>
      <c r="O42" s="2">
        <v>1</v>
      </c>
      <c r="Z42" s="2" t="s">
        <v>274</v>
      </c>
      <c r="AA42" s="97">
        <v>102</v>
      </c>
      <c r="AB42" s="2" t="s">
        <v>149</v>
      </c>
      <c r="AC42" s="2" t="s">
        <v>135</v>
      </c>
      <c r="AD42" s="2" t="s">
        <v>1505</v>
      </c>
      <c r="AE42" s="2">
        <v>5</v>
      </c>
      <c r="AF42" s="2" t="s">
        <v>1506</v>
      </c>
      <c r="AG42" s="2" t="s">
        <v>1507</v>
      </c>
      <c r="AH42" s="2" t="s">
        <v>1729</v>
      </c>
      <c r="AM42" s="62"/>
    </row>
    <row r="43" spans="1:39" ht="54" customHeight="1" x14ac:dyDescent="0.25">
      <c r="A43" s="206" t="s">
        <v>860</v>
      </c>
      <c r="B43" s="8">
        <f t="shared" si="7"/>
        <v>6602001531</v>
      </c>
      <c r="C43" s="8">
        <f t="shared" si="7"/>
        <v>1026600580270</v>
      </c>
      <c r="D43" s="5" t="str">
        <f t="shared" si="7"/>
        <v>Администрация Артемовского городского округа</v>
      </c>
      <c r="E43" s="5" t="str">
        <f t="shared" si="6"/>
        <v>623780, Свердловская область, г. Артемовский, пл. Советов, д.3</v>
      </c>
      <c r="F43" s="2">
        <f>'[1]раздел 1-3'!G43</f>
        <v>1</v>
      </c>
      <c r="G43" s="2" t="str">
        <f>'[1]раздел 1-3'!H43</f>
        <v>открытая</v>
      </c>
      <c r="H43" s="2">
        <v>1</v>
      </c>
      <c r="I43" s="2" t="s">
        <v>141</v>
      </c>
      <c r="J43" s="2">
        <v>3</v>
      </c>
      <c r="K43" s="2" t="s">
        <v>49</v>
      </c>
      <c r="L43" s="2">
        <v>2</v>
      </c>
      <c r="M43" s="2">
        <v>1.1000000000000001</v>
      </c>
      <c r="N43" s="2" t="s">
        <v>1438</v>
      </c>
      <c r="O43" s="2">
        <v>1</v>
      </c>
      <c r="Z43" s="2" t="s">
        <v>274</v>
      </c>
      <c r="AA43" s="97">
        <v>102</v>
      </c>
      <c r="AB43" s="2" t="s">
        <v>149</v>
      </c>
      <c r="AC43" s="219" t="s">
        <v>135</v>
      </c>
      <c r="AD43" s="219" t="s">
        <v>68</v>
      </c>
      <c r="AE43" s="219">
        <v>50</v>
      </c>
      <c r="AF43" s="2" t="s">
        <v>1453</v>
      </c>
      <c r="AG43" s="2" t="s">
        <v>1454</v>
      </c>
      <c r="AH43" s="2" t="s">
        <v>1728</v>
      </c>
      <c r="AM43" s="62"/>
    </row>
    <row r="44" spans="1:39" ht="54" customHeight="1" x14ac:dyDescent="0.25">
      <c r="A44" s="206" t="s">
        <v>861</v>
      </c>
      <c r="B44" s="8">
        <f t="shared" si="7"/>
        <v>6602001531</v>
      </c>
      <c r="C44" s="8">
        <f t="shared" si="7"/>
        <v>1026600580270</v>
      </c>
      <c r="D44" s="5" t="str">
        <f t="shared" si="7"/>
        <v>Администрация Артемовского городского округа</v>
      </c>
      <c r="E44" s="5" t="str">
        <f t="shared" si="6"/>
        <v>623780, Свердловская область, г. Артемовский, пл. Советов, д.3</v>
      </c>
      <c r="F44" s="2">
        <f>'[1]раздел 1-3'!G44</f>
        <v>1</v>
      </c>
      <c r="G44" s="2" t="str">
        <f>'[1]раздел 1-3'!H44</f>
        <v>открытая</v>
      </c>
      <c r="H44" s="2">
        <v>1</v>
      </c>
      <c r="I44" s="2" t="s">
        <v>48</v>
      </c>
      <c r="J44" s="2">
        <v>3</v>
      </c>
      <c r="K44" s="2" t="s">
        <v>142</v>
      </c>
      <c r="L44" s="2">
        <v>2</v>
      </c>
      <c r="M44" s="2">
        <v>1.1000000000000001</v>
      </c>
      <c r="N44" s="2" t="s">
        <v>1438</v>
      </c>
      <c r="O44" s="2">
        <v>1</v>
      </c>
      <c r="Z44" s="2" t="s">
        <v>274</v>
      </c>
      <c r="AA44" s="97">
        <v>102</v>
      </c>
      <c r="AB44" s="2" t="s">
        <v>149</v>
      </c>
      <c r="AC44" s="2" t="s">
        <v>135</v>
      </c>
      <c r="AD44" s="2" t="s">
        <v>1639</v>
      </c>
      <c r="AE44" s="2">
        <v>3</v>
      </c>
      <c r="AF44" s="2" t="s">
        <v>1500</v>
      </c>
      <c r="AG44" s="2" t="s">
        <v>1501</v>
      </c>
      <c r="AH44" s="2" t="s">
        <v>1728</v>
      </c>
      <c r="AM44" s="62"/>
    </row>
    <row r="45" spans="1:39" ht="54" customHeight="1" x14ac:dyDescent="0.25">
      <c r="A45" s="206" t="s">
        <v>862</v>
      </c>
      <c r="B45" s="8">
        <f t="shared" si="7"/>
        <v>6602001531</v>
      </c>
      <c r="C45" s="8">
        <f t="shared" si="7"/>
        <v>1026600580270</v>
      </c>
      <c r="D45" s="5" t="str">
        <f t="shared" si="7"/>
        <v>Администрация Артемовского городского округа</v>
      </c>
      <c r="E45" s="5" t="str">
        <f t="shared" si="6"/>
        <v>623780, Свердловская область, г. Артемовский, пл. Советов, д.3</v>
      </c>
      <c r="F45" s="2">
        <f>'[1]раздел 1-3'!G45</f>
        <v>1</v>
      </c>
      <c r="G45" s="2" t="str">
        <f>'[1]раздел 1-3'!H45</f>
        <v>открытая</v>
      </c>
      <c r="H45" s="2">
        <v>1</v>
      </c>
      <c r="I45" s="2" t="s">
        <v>48</v>
      </c>
      <c r="J45" s="2">
        <v>3</v>
      </c>
      <c r="K45" s="2" t="s">
        <v>142</v>
      </c>
      <c r="L45" s="2">
        <v>2</v>
      </c>
      <c r="M45" s="2">
        <v>1.1000000000000001</v>
      </c>
      <c r="N45" s="2" t="s">
        <v>1438</v>
      </c>
      <c r="O45" s="2">
        <v>1</v>
      </c>
      <c r="Z45" s="2" t="s">
        <v>274</v>
      </c>
      <c r="AA45" s="97">
        <v>102</v>
      </c>
      <c r="AB45" s="2" t="s">
        <v>149</v>
      </c>
      <c r="AC45" s="2" t="s">
        <v>135</v>
      </c>
      <c r="AD45" s="2" t="s">
        <v>69</v>
      </c>
      <c r="AE45" s="2">
        <v>18</v>
      </c>
      <c r="AF45" s="2" t="s">
        <v>1660</v>
      </c>
      <c r="AG45" s="2" t="s">
        <v>1661</v>
      </c>
      <c r="AH45" s="2" t="s">
        <v>1728</v>
      </c>
      <c r="AM45" s="62"/>
    </row>
    <row r="46" spans="1:39" ht="54" customHeight="1" x14ac:dyDescent="0.25">
      <c r="A46" s="206" t="s">
        <v>863</v>
      </c>
      <c r="B46" s="8">
        <f t="shared" ref="B46:D54" si="8">B9</f>
        <v>6602001531</v>
      </c>
      <c r="C46" s="8">
        <f t="shared" si="8"/>
        <v>1026600580270</v>
      </c>
      <c r="D46" s="5" t="str">
        <f t="shared" si="8"/>
        <v>Администрация Артемовского городского округа</v>
      </c>
      <c r="E46" s="5" t="str">
        <f t="shared" si="6"/>
        <v>623780, Свердловская область, г. Артемовский, пл. Советов, д.3</v>
      </c>
      <c r="F46" s="2">
        <f>'[1]раздел 1-3'!G46</f>
        <v>1</v>
      </c>
      <c r="G46" s="2" t="str">
        <f>'[1]раздел 1-3'!H46</f>
        <v>открытая</v>
      </c>
      <c r="H46" s="2">
        <v>1</v>
      </c>
      <c r="I46" s="2" t="s">
        <v>141</v>
      </c>
      <c r="J46" s="2">
        <v>3</v>
      </c>
      <c r="K46" s="2" t="s">
        <v>49</v>
      </c>
      <c r="L46" s="2">
        <v>2</v>
      </c>
      <c r="M46" s="2">
        <v>1.1000000000000001</v>
      </c>
      <c r="N46" s="2" t="s">
        <v>1438</v>
      </c>
      <c r="O46" s="2">
        <v>1</v>
      </c>
      <c r="Z46" s="2" t="s">
        <v>274</v>
      </c>
      <c r="AA46" s="97">
        <v>102</v>
      </c>
      <c r="AB46" s="2" t="s">
        <v>149</v>
      </c>
      <c r="AC46" s="219" t="s">
        <v>135</v>
      </c>
      <c r="AD46" s="219" t="s">
        <v>1878</v>
      </c>
      <c r="AE46" s="219">
        <v>25</v>
      </c>
      <c r="AF46" s="2" t="str">
        <f>[2]TDSheet!N44</f>
        <v>57.328402</v>
      </c>
      <c r="AG46" s="2" t="str">
        <f>[2]TDSheet!O44</f>
        <v>61.923676</v>
      </c>
      <c r="AH46" s="2" t="s">
        <v>1728</v>
      </c>
      <c r="AM46" s="62"/>
    </row>
    <row r="47" spans="1:39" ht="54" customHeight="1" x14ac:dyDescent="0.25">
      <c r="A47" s="206" t="s">
        <v>864</v>
      </c>
      <c r="B47" s="8">
        <f t="shared" si="8"/>
        <v>6602001531</v>
      </c>
      <c r="C47" s="8">
        <f t="shared" si="8"/>
        <v>1026600580270</v>
      </c>
      <c r="D47" s="5" t="str">
        <f t="shared" si="8"/>
        <v>Администрация Артемовского городского округа</v>
      </c>
      <c r="E47" s="5" t="str">
        <f t="shared" si="6"/>
        <v>623780, Свердловская область, г. Артемовский, пл. Советов, д.3</v>
      </c>
      <c r="F47" s="2">
        <f>'[1]раздел 1-3'!G47</f>
        <v>1</v>
      </c>
      <c r="G47" s="2" t="str">
        <f>'[1]раздел 1-3'!H47</f>
        <v>открытая</v>
      </c>
      <c r="H47" s="2">
        <v>4</v>
      </c>
      <c r="I47" s="2" t="s">
        <v>141</v>
      </c>
      <c r="J47" s="2">
        <v>3</v>
      </c>
      <c r="K47" s="2" t="s">
        <v>49</v>
      </c>
      <c r="L47" s="2">
        <v>2</v>
      </c>
      <c r="M47" s="2">
        <v>1.1000000000000001</v>
      </c>
      <c r="N47" s="2" t="s">
        <v>1438</v>
      </c>
      <c r="O47" s="2">
        <v>1</v>
      </c>
      <c r="Z47" s="2" t="s">
        <v>274</v>
      </c>
      <c r="AA47" s="97">
        <v>102</v>
      </c>
      <c r="AB47" s="2" t="s">
        <v>149</v>
      </c>
      <c r="AC47" s="219" t="s">
        <v>135</v>
      </c>
      <c r="AD47" s="220" t="s">
        <v>1879</v>
      </c>
      <c r="AE47" s="219">
        <v>57</v>
      </c>
      <c r="AF47" s="2" t="str">
        <f>[2]TDSheet!N40</f>
        <v>57.32644272</v>
      </c>
      <c r="AG47" s="2" t="str">
        <f>[2]TDSheet!O40</f>
        <v>61.92937851</v>
      </c>
      <c r="AH47" s="2" t="s">
        <v>1728</v>
      </c>
      <c r="AM47" s="62"/>
    </row>
    <row r="48" spans="1:39" ht="54" customHeight="1" x14ac:dyDescent="0.25">
      <c r="A48" s="206" t="s">
        <v>865</v>
      </c>
      <c r="B48" s="8">
        <f t="shared" si="8"/>
        <v>6602001531</v>
      </c>
      <c r="C48" s="8">
        <f t="shared" si="8"/>
        <v>1026600580270</v>
      </c>
      <c r="D48" s="5" t="str">
        <f t="shared" si="8"/>
        <v>Администрация Артемовского городского округа</v>
      </c>
      <c r="E48" s="5" t="str">
        <f t="shared" si="6"/>
        <v>623780, Свердловская область, г. Артемовский, пл. Советов, д.3</v>
      </c>
      <c r="F48" s="2">
        <f>'[1]раздел 1-3'!G48</f>
        <v>1</v>
      </c>
      <c r="G48" s="2" t="str">
        <f>'[1]раздел 1-3'!H48</f>
        <v>открытая</v>
      </c>
      <c r="H48" s="2">
        <v>1</v>
      </c>
      <c r="I48" s="2" t="s">
        <v>48</v>
      </c>
      <c r="J48" s="2">
        <v>3</v>
      </c>
      <c r="K48" s="2" t="s">
        <v>142</v>
      </c>
      <c r="L48" s="2">
        <v>1</v>
      </c>
      <c r="M48" s="2">
        <v>1.1000000000000001</v>
      </c>
      <c r="N48" s="2" t="s">
        <v>1438</v>
      </c>
      <c r="O48" s="2">
        <v>1</v>
      </c>
      <c r="Z48" s="2" t="s">
        <v>274</v>
      </c>
      <c r="AA48" s="97">
        <v>102</v>
      </c>
      <c r="AB48" s="2" t="s">
        <v>149</v>
      </c>
      <c r="AC48" s="219" t="s">
        <v>135</v>
      </c>
      <c r="AD48" s="219" t="s">
        <v>620</v>
      </c>
      <c r="AE48" s="219"/>
      <c r="AF48" s="2" t="s">
        <v>1443</v>
      </c>
      <c r="AG48" s="2" t="s">
        <v>1442</v>
      </c>
      <c r="AH48" s="2" t="s">
        <v>1728</v>
      </c>
      <c r="AM48" s="62"/>
    </row>
    <row r="49" spans="1:39" ht="54" customHeight="1" x14ac:dyDescent="0.25">
      <c r="A49" s="206" t="s">
        <v>866</v>
      </c>
      <c r="B49" s="8">
        <f t="shared" si="8"/>
        <v>6602001531</v>
      </c>
      <c r="C49" s="8">
        <f t="shared" si="8"/>
        <v>1026600580270</v>
      </c>
      <c r="D49" s="5" t="str">
        <f t="shared" si="8"/>
        <v>Администрация Артемовского городского округа</v>
      </c>
      <c r="E49" s="5" t="str">
        <f t="shared" si="6"/>
        <v>623780, Свердловская область, г. Артемовский, пл. Советов, д.3</v>
      </c>
      <c r="F49" s="2">
        <f>'[1]раздел 1-3'!G49</f>
        <v>1</v>
      </c>
      <c r="G49" s="2" t="str">
        <f>'[1]раздел 1-3'!H49</f>
        <v>открытая</v>
      </c>
      <c r="H49" s="2">
        <v>1</v>
      </c>
      <c r="I49" s="2" t="s">
        <v>48</v>
      </c>
      <c r="J49" s="2">
        <v>3</v>
      </c>
      <c r="K49" s="2" t="s">
        <v>142</v>
      </c>
      <c r="L49" s="2">
        <v>1</v>
      </c>
      <c r="M49" s="2">
        <v>1.1000000000000001</v>
      </c>
      <c r="N49" s="2" t="s">
        <v>1438</v>
      </c>
      <c r="O49" s="2">
        <v>1</v>
      </c>
      <c r="Z49" s="2" t="s">
        <v>274</v>
      </c>
      <c r="AA49" s="97">
        <v>102</v>
      </c>
      <c r="AB49" s="2" t="s">
        <v>149</v>
      </c>
      <c r="AC49" s="2" t="s">
        <v>135</v>
      </c>
      <c r="AD49" s="2" t="s">
        <v>70</v>
      </c>
      <c r="AE49" s="2">
        <v>3</v>
      </c>
      <c r="AF49" s="2" t="s">
        <v>1477</v>
      </c>
      <c r="AG49" s="2" t="s">
        <v>1478</v>
      </c>
      <c r="AH49" s="2" t="s">
        <v>1728</v>
      </c>
      <c r="AM49" s="62"/>
    </row>
    <row r="50" spans="1:39" ht="54" customHeight="1" x14ac:dyDescent="0.25">
      <c r="A50" s="206" t="s">
        <v>867</v>
      </c>
      <c r="B50" s="8">
        <f t="shared" si="8"/>
        <v>6602001531</v>
      </c>
      <c r="C50" s="8">
        <f t="shared" si="8"/>
        <v>1026600580270</v>
      </c>
      <c r="D50" s="5" t="str">
        <f t="shared" si="8"/>
        <v>Администрация Артемовского городского округа</v>
      </c>
      <c r="E50" s="5" t="str">
        <f t="shared" si="6"/>
        <v>623780, Свердловская область, г. Артемовский, пл. Советов, д.3</v>
      </c>
      <c r="F50" s="2">
        <f>'[1]раздел 1-3'!G50</f>
        <v>1</v>
      </c>
      <c r="G50" s="2" t="str">
        <f>'[1]раздел 1-3'!H50</f>
        <v>открытая</v>
      </c>
      <c r="H50" s="2">
        <v>1</v>
      </c>
      <c r="I50" s="2" t="s">
        <v>141</v>
      </c>
      <c r="J50" s="2">
        <v>2</v>
      </c>
      <c r="K50" s="2" t="s">
        <v>49</v>
      </c>
      <c r="L50" s="2">
        <v>3</v>
      </c>
      <c r="M50" s="2">
        <v>1.1000000000000001</v>
      </c>
      <c r="N50" s="2" t="s">
        <v>1438</v>
      </c>
      <c r="O50" s="2">
        <v>1</v>
      </c>
      <c r="S50" s="97" t="str">
        <f>$S$52</f>
        <v>не реже 1 раза в неделю</v>
      </c>
      <c r="U50" s="2">
        <v>1</v>
      </c>
      <c r="V50" s="2">
        <v>1.1000000000000001</v>
      </c>
      <c r="W50" s="2" t="str">
        <f>$W$53</f>
        <v xml:space="preserve">1 раз в неделю </v>
      </c>
      <c r="Z50" s="2" t="s">
        <v>274</v>
      </c>
      <c r="AA50" s="97">
        <v>102</v>
      </c>
      <c r="AB50" s="2" t="s">
        <v>149</v>
      </c>
      <c r="AC50" s="219" t="s">
        <v>135</v>
      </c>
      <c r="AD50" s="219" t="s">
        <v>71</v>
      </c>
      <c r="AE50" s="219">
        <v>5</v>
      </c>
      <c r="AF50" s="2" t="s">
        <v>1463</v>
      </c>
      <c r="AG50" s="2" t="s">
        <v>1464</v>
      </c>
      <c r="AH50" s="2" t="s">
        <v>1729</v>
      </c>
      <c r="AM50" s="62"/>
    </row>
    <row r="51" spans="1:39" ht="54" customHeight="1" x14ac:dyDescent="0.25">
      <c r="A51" s="206" t="s">
        <v>868</v>
      </c>
      <c r="B51" s="8">
        <f t="shared" si="8"/>
        <v>6602001531</v>
      </c>
      <c r="C51" s="8">
        <f t="shared" si="8"/>
        <v>1026600580270</v>
      </c>
      <c r="D51" s="5" t="str">
        <f t="shared" si="8"/>
        <v>Администрация Артемовского городского округа</v>
      </c>
      <c r="E51" s="5" t="str">
        <f t="shared" si="6"/>
        <v>623780, Свердловская область, г. Артемовский, пл. Советов, д.3</v>
      </c>
      <c r="F51" s="2">
        <f>'[1]раздел 1-3'!G51</f>
        <v>1</v>
      </c>
      <c r="G51" s="2" t="str">
        <f>'[1]раздел 1-3'!H51</f>
        <v>открытая</v>
      </c>
      <c r="H51" s="2">
        <v>1</v>
      </c>
      <c r="I51" s="2" t="s">
        <v>141</v>
      </c>
      <c r="J51" s="2">
        <v>2</v>
      </c>
      <c r="K51" s="2" t="s">
        <v>49</v>
      </c>
      <c r="L51" s="2">
        <v>3</v>
      </c>
      <c r="M51" s="2">
        <v>1.1000000000000001</v>
      </c>
      <c r="N51" s="2" t="s">
        <v>1438</v>
      </c>
      <c r="O51" s="2">
        <v>1</v>
      </c>
      <c r="S51" s="97" t="str">
        <f>$S$50</f>
        <v>не реже 1 раза в неделю</v>
      </c>
      <c r="U51" s="2">
        <v>1</v>
      </c>
      <c r="V51" s="2">
        <v>1.1000000000000001</v>
      </c>
      <c r="W51" s="2" t="str">
        <f>$W$53</f>
        <v xml:space="preserve">1 раз в неделю </v>
      </c>
      <c r="Z51" s="2" t="s">
        <v>274</v>
      </c>
      <c r="AA51" s="97">
        <v>102</v>
      </c>
      <c r="AB51" s="2" t="s">
        <v>149</v>
      </c>
      <c r="AC51" s="219" t="s">
        <v>135</v>
      </c>
      <c r="AD51" s="219" t="s">
        <v>72</v>
      </c>
      <c r="AE51" s="219">
        <v>10</v>
      </c>
      <c r="AF51" s="2" t="s">
        <v>1465</v>
      </c>
      <c r="AG51" s="2" t="s">
        <v>1466</v>
      </c>
      <c r="AH51" s="2" t="s">
        <v>1729</v>
      </c>
      <c r="AM51" s="62"/>
    </row>
    <row r="52" spans="1:39" ht="54" customHeight="1" x14ac:dyDescent="0.25">
      <c r="A52" s="206" t="s">
        <v>869</v>
      </c>
      <c r="B52" s="8">
        <f t="shared" si="8"/>
        <v>6602001531</v>
      </c>
      <c r="C52" s="8">
        <f t="shared" si="8"/>
        <v>1026600580270</v>
      </c>
      <c r="D52" s="5" t="str">
        <f t="shared" si="8"/>
        <v>Администрация Артемовского городского округа</v>
      </c>
      <c r="E52" s="5" t="str">
        <f t="shared" si="6"/>
        <v>623780, Свердловская область, г. Артемовский, пл. Советов, д.3</v>
      </c>
      <c r="F52" s="2">
        <v>0</v>
      </c>
      <c r="G52" s="2" t="s">
        <v>41</v>
      </c>
      <c r="H52" s="2">
        <v>0</v>
      </c>
      <c r="I52" s="2" t="s">
        <v>141</v>
      </c>
      <c r="J52" s="2">
        <v>0</v>
      </c>
      <c r="K52" s="2" t="s">
        <v>49</v>
      </c>
      <c r="L52" s="51">
        <v>4</v>
      </c>
      <c r="M52" s="2">
        <v>1.1000000000000001</v>
      </c>
      <c r="N52" s="2" t="s">
        <v>1438</v>
      </c>
      <c r="O52" s="2">
        <v>1</v>
      </c>
      <c r="S52" s="97" t="s">
        <v>1620</v>
      </c>
      <c r="U52" s="2">
        <v>1</v>
      </c>
      <c r="V52" s="2">
        <v>1.1000000000000001</v>
      </c>
      <c r="W52" s="2" t="str">
        <f>$W$53</f>
        <v xml:space="preserve">1 раз в неделю </v>
      </c>
      <c r="Z52" s="2" t="s">
        <v>274</v>
      </c>
      <c r="AA52" s="97">
        <v>102</v>
      </c>
      <c r="AB52" s="2" t="s">
        <v>149</v>
      </c>
      <c r="AC52" s="219" t="s">
        <v>135</v>
      </c>
      <c r="AD52" s="219" t="s">
        <v>72</v>
      </c>
      <c r="AE52" s="219" t="s">
        <v>627</v>
      </c>
      <c r="AF52" s="2" t="s">
        <v>1467</v>
      </c>
      <c r="AG52" s="2" t="s">
        <v>1468</v>
      </c>
      <c r="AH52" s="2" t="s">
        <v>1729</v>
      </c>
      <c r="AM52" s="62"/>
    </row>
    <row r="53" spans="1:39" ht="54" customHeight="1" x14ac:dyDescent="0.25">
      <c r="A53" s="206" t="s">
        <v>870</v>
      </c>
      <c r="B53" s="8">
        <f t="shared" si="8"/>
        <v>6602001531</v>
      </c>
      <c r="C53" s="8">
        <f t="shared" si="8"/>
        <v>1026600580270</v>
      </c>
      <c r="D53" s="5" t="str">
        <f t="shared" si="8"/>
        <v>Администрация Артемовского городского округа</v>
      </c>
      <c r="E53" s="5" t="str">
        <f t="shared" si="6"/>
        <v>623780, Свердловская область, г. Артемовский, пл. Советов, д.3</v>
      </c>
      <c r="F53" s="2">
        <f>'[1]раздел 1-3'!G53</f>
        <v>1</v>
      </c>
      <c r="G53" s="2" t="str">
        <f>'[1]раздел 1-3'!H53</f>
        <v>открытая</v>
      </c>
      <c r="H53" s="2">
        <v>1</v>
      </c>
      <c r="I53" s="2" t="s">
        <v>141</v>
      </c>
      <c r="J53" s="2">
        <v>3</v>
      </c>
      <c r="K53" s="2" t="s">
        <v>276</v>
      </c>
      <c r="L53" s="2">
        <v>3</v>
      </c>
      <c r="M53" s="2">
        <v>1.1000000000000001</v>
      </c>
      <c r="N53" s="2" t="s">
        <v>1438</v>
      </c>
      <c r="O53" s="2">
        <v>1</v>
      </c>
      <c r="S53" s="97" t="str">
        <f>$S$27</f>
        <v>не реже 1 раза в неделю</v>
      </c>
      <c r="U53" s="2">
        <v>1</v>
      </c>
      <c r="V53" s="2">
        <v>1.1000000000000001</v>
      </c>
      <c r="W53" s="2" t="s">
        <v>1614</v>
      </c>
      <c r="Z53" s="2" t="s">
        <v>274</v>
      </c>
      <c r="AA53" s="97">
        <v>102</v>
      </c>
      <c r="AB53" s="2" t="s">
        <v>149</v>
      </c>
      <c r="AC53" s="219" t="s">
        <v>135</v>
      </c>
      <c r="AD53" s="219" t="s">
        <v>73</v>
      </c>
      <c r="AE53" s="219">
        <v>12</v>
      </c>
      <c r="AF53" s="2" t="s">
        <v>1458</v>
      </c>
      <c r="AG53" s="2" t="s">
        <v>1457</v>
      </c>
      <c r="AH53" s="2" t="s">
        <v>1729</v>
      </c>
      <c r="AM53" s="62"/>
    </row>
    <row r="54" spans="1:39" ht="54" customHeight="1" x14ac:dyDescent="0.25">
      <c r="A54" s="206" t="s">
        <v>871</v>
      </c>
      <c r="B54" s="8">
        <f t="shared" si="8"/>
        <v>6602001531</v>
      </c>
      <c r="C54" s="8">
        <f t="shared" si="8"/>
        <v>1026600580270</v>
      </c>
      <c r="D54" s="5" t="str">
        <f t="shared" si="8"/>
        <v>Администрация Артемовского городского округа</v>
      </c>
      <c r="E54" s="5" t="str">
        <f t="shared" si="6"/>
        <v>623780, Свердловская область, г. Артемовский, пл. Советов, д.3</v>
      </c>
      <c r="F54" s="2">
        <f>'[1]раздел 1-3'!G54</f>
        <v>1</v>
      </c>
      <c r="G54" s="2" t="str">
        <f>'[1]раздел 1-3'!H54</f>
        <v>открытая</v>
      </c>
      <c r="H54" s="2">
        <v>1</v>
      </c>
      <c r="I54" s="2" t="s">
        <v>48</v>
      </c>
      <c r="J54" s="2">
        <v>3</v>
      </c>
      <c r="K54" s="2" t="s">
        <v>142</v>
      </c>
      <c r="L54" s="2">
        <v>2</v>
      </c>
      <c r="M54" s="2">
        <v>1.1000000000000001</v>
      </c>
      <c r="N54" s="2" t="s">
        <v>1438</v>
      </c>
      <c r="O54" s="2">
        <v>1</v>
      </c>
      <c r="Z54" s="2" t="s">
        <v>274</v>
      </c>
      <c r="AA54" s="97">
        <v>102</v>
      </c>
      <c r="AB54" s="2" t="s">
        <v>149</v>
      </c>
      <c r="AC54" s="219" t="s">
        <v>135</v>
      </c>
      <c r="AD54" s="219" t="s">
        <v>73</v>
      </c>
      <c r="AE54" s="219">
        <v>30</v>
      </c>
      <c r="AF54" s="2" t="s">
        <v>1459</v>
      </c>
      <c r="AG54" s="2" t="s">
        <v>1460</v>
      </c>
      <c r="AH54" s="2" t="s">
        <v>1728</v>
      </c>
      <c r="AM54" s="62"/>
    </row>
    <row r="55" spans="1:39" ht="54" customHeight="1" x14ac:dyDescent="0.25">
      <c r="A55" s="206" t="s">
        <v>872</v>
      </c>
      <c r="B55" s="8">
        <f t="shared" ref="B55:D63" si="9">B9</f>
        <v>6602001531</v>
      </c>
      <c r="C55" s="8">
        <f t="shared" si="9"/>
        <v>1026600580270</v>
      </c>
      <c r="D55" s="5" t="str">
        <f t="shared" si="9"/>
        <v>Администрация Артемовского городского округа</v>
      </c>
      <c r="E55" s="5" t="str">
        <f t="shared" si="6"/>
        <v>623780, Свердловская область, г. Артемовский, пл. Советов, д.3</v>
      </c>
      <c r="F55" s="2">
        <f>'[1]раздел 1-3'!G55</f>
        <v>1</v>
      </c>
      <c r="G55" s="2" t="str">
        <f>'[1]раздел 1-3'!H55</f>
        <v>открытая</v>
      </c>
      <c r="H55" s="2">
        <v>1</v>
      </c>
      <c r="I55" s="2" t="s">
        <v>48</v>
      </c>
      <c r="J55" s="2">
        <v>3</v>
      </c>
      <c r="K55" s="2" t="s">
        <v>142</v>
      </c>
      <c r="L55" s="2">
        <v>2</v>
      </c>
      <c r="M55" s="2">
        <v>1.1000000000000001</v>
      </c>
      <c r="N55" s="2" t="s">
        <v>1438</v>
      </c>
      <c r="O55" s="2">
        <v>1</v>
      </c>
      <c r="Z55" s="2" t="s">
        <v>274</v>
      </c>
      <c r="AA55" s="97">
        <v>102</v>
      </c>
      <c r="AB55" s="2" t="s">
        <v>149</v>
      </c>
      <c r="AC55" s="2" t="s">
        <v>135</v>
      </c>
      <c r="AD55" s="2" t="s">
        <v>74</v>
      </c>
      <c r="AE55" s="2">
        <v>57</v>
      </c>
      <c r="AF55" s="2" t="s">
        <v>1522</v>
      </c>
      <c r="AG55" s="2" t="s">
        <v>1523</v>
      </c>
      <c r="AH55" s="2" t="s">
        <v>1728</v>
      </c>
      <c r="AM55" s="62"/>
    </row>
    <row r="56" spans="1:39" ht="54" customHeight="1" x14ac:dyDescent="0.25">
      <c r="A56" s="206" t="s">
        <v>873</v>
      </c>
      <c r="B56" s="8">
        <f t="shared" si="9"/>
        <v>6602001531</v>
      </c>
      <c r="C56" s="8">
        <f t="shared" si="9"/>
        <v>1026600580270</v>
      </c>
      <c r="D56" s="5" t="str">
        <f t="shared" si="9"/>
        <v>Администрация Артемовского городского округа</v>
      </c>
      <c r="E56" s="5" t="str">
        <f t="shared" si="6"/>
        <v>623780, Свердловская область, г. Артемовский, пл. Советов, д.3</v>
      </c>
      <c r="F56" s="2">
        <f>'[1]раздел 1-3'!G56</f>
        <v>1</v>
      </c>
      <c r="G56" s="2" t="str">
        <f>'[1]раздел 1-3'!H56</f>
        <v>открытая</v>
      </c>
      <c r="H56" s="2">
        <v>1</v>
      </c>
      <c r="I56" s="2" t="s">
        <v>141</v>
      </c>
      <c r="J56" s="2">
        <v>3</v>
      </c>
      <c r="K56" s="2" t="s">
        <v>49</v>
      </c>
      <c r="L56" s="2">
        <v>2</v>
      </c>
      <c r="M56" s="2">
        <v>1.1000000000000001</v>
      </c>
      <c r="N56" s="2" t="s">
        <v>1438</v>
      </c>
      <c r="O56" s="2">
        <v>1</v>
      </c>
      <c r="Z56" s="2" t="s">
        <v>274</v>
      </c>
      <c r="AA56" s="97">
        <v>102</v>
      </c>
      <c r="AB56" s="2" t="s">
        <v>149</v>
      </c>
      <c r="AC56" s="2" t="s">
        <v>135</v>
      </c>
      <c r="AD56" s="2" t="s">
        <v>74</v>
      </c>
      <c r="AE56" s="2">
        <v>31</v>
      </c>
      <c r="AF56" s="2" t="s">
        <v>1520</v>
      </c>
      <c r="AG56" s="2" t="s">
        <v>1521</v>
      </c>
      <c r="AH56" s="2" t="s">
        <v>1728</v>
      </c>
      <c r="AM56" s="62"/>
    </row>
    <row r="57" spans="1:39" ht="54" customHeight="1" x14ac:dyDescent="0.25">
      <c r="A57" s="206" t="s">
        <v>874</v>
      </c>
      <c r="B57" s="8">
        <f t="shared" si="9"/>
        <v>6602001531</v>
      </c>
      <c r="C57" s="8">
        <f t="shared" si="9"/>
        <v>1026600580270</v>
      </c>
      <c r="D57" s="5" t="str">
        <f t="shared" si="9"/>
        <v>Администрация Артемовского городского округа</v>
      </c>
      <c r="E57" s="5" t="str">
        <f t="shared" si="6"/>
        <v>623780, Свердловская область, г. Артемовский, пл. Советов, д.3</v>
      </c>
      <c r="F57" s="2">
        <f>'[1]раздел 1-3'!G57</f>
        <v>1</v>
      </c>
      <c r="G57" s="2" t="str">
        <f>'[1]раздел 1-3'!H57</f>
        <v>открытая</v>
      </c>
      <c r="H57" s="2">
        <v>1</v>
      </c>
      <c r="I57" s="2" t="s">
        <v>141</v>
      </c>
      <c r="J57" s="2">
        <v>3</v>
      </c>
      <c r="K57" s="2" t="s">
        <v>276</v>
      </c>
      <c r="L57" s="2">
        <v>2</v>
      </c>
      <c r="M57" s="2">
        <v>1.1000000000000001</v>
      </c>
      <c r="N57" s="2" t="s">
        <v>1438</v>
      </c>
      <c r="O57" s="2">
        <v>1</v>
      </c>
      <c r="Z57" s="2" t="s">
        <v>274</v>
      </c>
      <c r="AA57" s="97">
        <v>102</v>
      </c>
      <c r="AB57" s="2" t="s">
        <v>149</v>
      </c>
      <c r="AC57" s="2" t="s">
        <v>135</v>
      </c>
      <c r="AD57" s="2" t="s">
        <v>75</v>
      </c>
      <c r="AE57" s="2" t="s">
        <v>150</v>
      </c>
      <c r="AF57" s="2" t="s">
        <v>1482</v>
      </c>
      <c r="AG57" s="2" t="s">
        <v>1483</v>
      </c>
      <c r="AH57" s="2" t="s">
        <v>1728</v>
      </c>
      <c r="AM57" s="62"/>
    </row>
    <row r="58" spans="1:39" ht="54" customHeight="1" x14ac:dyDescent="0.25">
      <c r="A58" s="206" t="s">
        <v>875</v>
      </c>
      <c r="B58" s="8">
        <f t="shared" si="9"/>
        <v>6602001531</v>
      </c>
      <c r="C58" s="8">
        <f t="shared" si="9"/>
        <v>1026600580270</v>
      </c>
      <c r="D58" s="5" t="str">
        <f t="shared" si="9"/>
        <v>Администрация Артемовского городского округа</v>
      </c>
      <c r="E58" s="5" t="str">
        <f t="shared" si="6"/>
        <v>623780, Свердловская область, г. Артемовский, пл. Советов, д.3</v>
      </c>
      <c r="F58" s="2">
        <f>'[1]раздел 1-3'!G58</f>
        <v>1</v>
      </c>
      <c r="G58" s="2" t="str">
        <f>'[1]раздел 1-3'!H58</f>
        <v>открытая</v>
      </c>
      <c r="H58" s="2">
        <v>1</v>
      </c>
      <c r="I58" s="2" t="s">
        <v>141</v>
      </c>
      <c r="J58" s="2">
        <v>3</v>
      </c>
      <c r="K58" s="2" t="s">
        <v>276</v>
      </c>
      <c r="L58" s="2">
        <v>1</v>
      </c>
      <c r="M58" s="2">
        <v>1.1000000000000001</v>
      </c>
      <c r="N58" s="2" t="s">
        <v>1438</v>
      </c>
      <c r="O58" s="2">
        <v>1</v>
      </c>
      <c r="U58" s="2">
        <v>1</v>
      </c>
      <c r="V58" s="2">
        <v>1.1000000000000001</v>
      </c>
      <c r="Z58" s="2" t="s">
        <v>274</v>
      </c>
      <c r="AA58" s="97">
        <v>102</v>
      </c>
      <c r="AB58" s="2" t="s">
        <v>149</v>
      </c>
      <c r="AC58" s="2" t="s">
        <v>135</v>
      </c>
      <c r="AD58" s="2" t="s">
        <v>76</v>
      </c>
      <c r="AE58" s="2">
        <v>15</v>
      </c>
      <c r="AF58" s="2" t="s">
        <v>1518</v>
      </c>
      <c r="AG58" s="2" t="s">
        <v>1519</v>
      </c>
      <c r="AH58" s="2" t="s">
        <v>1730</v>
      </c>
      <c r="AM58" s="62" t="s">
        <v>1644</v>
      </c>
    </row>
    <row r="59" spans="1:39" ht="54" customHeight="1" x14ac:dyDescent="0.25">
      <c r="A59" s="206" t="s">
        <v>876</v>
      </c>
      <c r="B59" s="8">
        <f t="shared" si="9"/>
        <v>6602001531</v>
      </c>
      <c r="C59" s="8">
        <f t="shared" si="9"/>
        <v>1026600580270</v>
      </c>
      <c r="D59" s="5" t="str">
        <f t="shared" si="9"/>
        <v>Администрация Артемовского городского округа</v>
      </c>
      <c r="E59" s="5" t="str">
        <f t="shared" si="6"/>
        <v>623780, Свердловская область, г. Артемовский, пл. Советов, д.3</v>
      </c>
      <c r="F59" s="2">
        <f>'[1]раздел 1-3'!G59</f>
        <v>1</v>
      </c>
      <c r="G59" s="2" t="str">
        <f>'[1]раздел 1-3'!H59</f>
        <v>открытая</v>
      </c>
      <c r="H59" s="2">
        <v>1</v>
      </c>
      <c r="I59" s="2" t="s">
        <v>48</v>
      </c>
      <c r="J59" s="2">
        <v>3</v>
      </c>
      <c r="K59" s="2" t="s">
        <v>142</v>
      </c>
      <c r="L59" s="2">
        <v>2</v>
      </c>
      <c r="M59" s="2">
        <v>1.1000000000000001</v>
      </c>
      <c r="N59" s="2" t="s">
        <v>1438</v>
      </c>
      <c r="O59" s="2">
        <v>1</v>
      </c>
      <c r="Z59" s="2" t="s">
        <v>274</v>
      </c>
      <c r="AA59" s="97">
        <v>102</v>
      </c>
      <c r="AB59" s="2" t="s">
        <v>149</v>
      </c>
      <c r="AC59" s="2" t="s">
        <v>135</v>
      </c>
      <c r="AD59" s="2" t="s">
        <v>621</v>
      </c>
      <c r="AF59" s="2" t="s">
        <v>1479</v>
      </c>
      <c r="AG59" s="2" t="s">
        <v>1480</v>
      </c>
      <c r="AH59" s="2" t="s">
        <v>1728</v>
      </c>
      <c r="AM59" s="62"/>
    </row>
    <row r="60" spans="1:39" ht="54" customHeight="1" x14ac:dyDescent="0.25">
      <c r="A60" s="206" t="s">
        <v>877</v>
      </c>
      <c r="B60" s="8">
        <f t="shared" si="9"/>
        <v>6602001531</v>
      </c>
      <c r="C60" s="8">
        <f t="shared" si="9"/>
        <v>1026600580270</v>
      </c>
      <c r="D60" s="5" t="str">
        <f t="shared" si="9"/>
        <v>Администрация Артемовского городского округа</v>
      </c>
      <c r="E60" s="5" t="str">
        <f t="shared" si="6"/>
        <v>623780, Свердловская область, г. Артемовский, пл. Советов, д.3</v>
      </c>
      <c r="F60" s="2">
        <f>'[1]раздел 1-3'!G60</f>
        <v>1</v>
      </c>
      <c r="G60" s="2" t="str">
        <f>'[1]раздел 1-3'!H60</f>
        <v>открытая</v>
      </c>
      <c r="H60" s="2">
        <v>1</v>
      </c>
      <c r="I60" s="2" t="s">
        <v>141</v>
      </c>
      <c r="J60" s="2">
        <v>3</v>
      </c>
      <c r="K60" s="2" t="s">
        <v>276</v>
      </c>
      <c r="L60" s="2">
        <v>2</v>
      </c>
      <c r="M60" s="2">
        <v>1.1000000000000001</v>
      </c>
      <c r="N60" s="2" t="s">
        <v>1438</v>
      </c>
      <c r="O60" s="2">
        <v>1</v>
      </c>
      <c r="Z60" s="2" t="s">
        <v>274</v>
      </c>
      <c r="AA60" s="97">
        <v>102</v>
      </c>
      <c r="AB60" s="2" t="s">
        <v>149</v>
      </c>
      <c r="AC60" s="2" t="s">
        <v>135</v>
      </c>
      <c r="AD60" s="2" t="s">
        <v>78</v>
      </c>
      <c r="AE60" s="2">
        <v>2</v>
      </c>
      <c r="AF60" s="2" t="s">
        <v>1536</v>
      </c>
      <c r="AG60" s="2" t="s">
        <v>1537</v>
      </c>
      <c r="AH60" s="2" t="s">
        <v>1728</v>
      </c>
      <c r="AM60" s="62"/>
    </row>
    <row r="61" spans="1:39" ht="54" customHeight="1" x14ac:dyDescent="0.25">
      <c r="A61" s="206" t="s">
        <v>878</v>
      </c>
      <c r="B61" s="8">
        <f t="shared" si="9"/>
        <v>6602001531</v>
      </c>
      <c r="C61" s="8">
        <f t="shared" si="9"/>
        <v>1026600580270</v>
      </c>
      <c r="D61" s="5" t="str">
        <f t="shared" si="9"/>
        <v>Администрация Артемовского городского округа</v>
      </c>
      <c r="E61" s="5" t="str">
        <f t="shared" si="6"/>
        <v>623780, Свердловская область, г. Артемовский, пл. Советов, д.3</v>
      </c>
      <c r="F61" s="2">
        <f>'[1]раздел 1-3'!G61</f>
        <v>1</v>
      </c>
      <c r="G61" s="2" t="str">
        <f>'[1]раздел 1-3'!H61</f>
        <v>открытая</v>
      </c>
      <c r="H61" s="2">
        <v>1</v>
      </c>
      <c r="I61" s="2" t="s">
        <v>48</v>
      </c>
      <c r="J61" s="2">
        <v>3</v>
      </c>
      <c r="K61" s="2" t="s">
        <v>142</v>
      </c>
      <c r="L61" s="2">
        <v>1</v>
      </c>
      <c r="M61" s="2">
        <v>1.1000000000000001</v>
      </c>
      <c r="N61" s="2" t="s">
        <v>1438</v>
      </c>
      <c r="O61" s="2">
        <v>1</v>
      </c>
      <c r="Z61" s="2" t="s">
        <v>274</v>
      </c>
      <c r="AA61" s="97">
        <v>102</v>
      </c>
      <c r="AB61" s="2" t="s">
        <v>149</v>
      </c>
      <c r="AC61" s="2" t="s">
        <v>135</v>
      </c>
      <c r="AD61" s="2" t="s">
        <v>622</v>
      </c>
      <c r="AE61" s="2">
        <v>20</v>
      </c>
      <c r="AF61" s="2" t="s">
        <v>1471</v>
      </c>
      <c r="AG61" s="2" t="s">
        <v>1472</v>
      </c>
      <c r="AH61" s="2" t="s">
        <v>1728</v>
      </c>
      <c r="AM61" s="62"/>
    </row>
    <row r="62" spans="1:39" ht="54" customHeight="1" x14ac:dyDescent="0.25">
      <c r="A62" s="206" t="s">
        <v>879</v>
      </c>
      <c r="B62" s="8">
        <f t="shared" si="9"/>
        <v>6602001531</v>
      </c>
      <c r="C62" s="8">
        <f t="shared" si="9"/>
        <v>1026600580270</v>
      </c>
      <c r="D62" s="5" t="str">
        <f t="shared" si="9"/>
        <v>Администрация Артемовского городского округа</v>
      </c>
      <c r="E62" s="5" t="str">
        <f t="shared" si="6"/>
        <v>623780, Свердловская область, г. Артемовский, пл. Советов, д.3</v>
      </c>
      <c r="F62" s="2">
        <f>'[1]раздел 1-3'!G62</f>
        <v>1</v>
      </c>
      <c r="G62" s="2" t="str">
        <f>'[1]раздел 1-3'!H62</f>
        <v>открытая</v>
      </c>
      <c r="H62" s="2">
        <v>1</v>
      </c>
      <c r="I62" s="2" t="s">
        <v>48</v>
      </c>
      <c r="J62" s="2">
        <v>3</v>
      </c>
      <c r="K62" s="2" t="s">
        <v>142</v>
      </c>
      <c r="L62" s="2">
        <v>1</v>
      </c>
      <c r="M62" s="2">
        <v>1.1000000000000001</v>
      </c>
      <c r="N62" s="2" t="s">
        <v>1438</v>
      </c>
      <c r="O62" s="2">
        <v>1</v>
      </c>
      <c r="Z62" s="2" t="s">
        <v>274</v>
      </c>
      <c r="AA62" s="97">
        <v>102</v>
      </c>
      <c r="AB62" s="2" t="s">
        <v>149</v>
      </c>
      <c r="AC62" s="2" t="s">
        <v>135</v>
      </c>
      <c r="AD62" s="2" t="s">
        <v>636</v>
      </c>
      <c r="AE62" s="2">
        <v>33</v>
      </c>
      <c r="AF62" s="2">
        <v>57.349800000000002</v>
      </c>
      <c r="AG62" s="2">
        <v>61.865699999999997</v>
      </c>
      <c r="AH62" s="2" t="s">
        <v>1728</v>
      </c>
      <c r="AM62" s="62"/>
    </row>
    <row r="63" spans="1:39" ht="54" customHeight="1" x14ac:dyDescent="0.25">
      <c r="A63" s="206" t="s">
        <v>880</v>
      </c>
      <c r="B63" s="8">
        <f t="shared" si="9"/>
        <v>6602001531</v>
      </c>
      <c r="C63" s="8">
        <f t="shared" si="9"/>
        <v>1026600580270</v>
      </c>
      <c r="D63" s="5" t="str">
        <f t="shared" si="9"/>
        <v>Администрация Артемовского городского округа</v>
      </c>
      <c r="E63" s="5" t="str">
        <f t="shared" si="6"/>
        <v>623780, Свердловская область, г. Артемовский, пл. Советов, д.3</v>
      </c>
      <c r="F63" s="2">
        <f>'[1]раздел 1-3'!G63</f>
        <v>1</v>
      </c>
      <c r="G63" s="2" t="str">
        <f>'[1]раздел 1-3'!H63</f>
        <v>открытая</v>
      </c>
      <c r="H63" s="2">
        <v>1</v>
      </c>
      <c r="I63" s="2" t="s">
        <v>141</v>
      </c>
      <c r="J63" s="2">
        <v>3</v>
      </c>
      <c r="K63" s="2" t="s">
        <v>276</v>
      </c>
      <c r="L63" s="2">
        <v>2</v>
      </c>
      <c r="M63" s="2">
        <v>1.1000000000000001</v>
      </c>
      <c r="N63" s="2" t="s">
        <v>1438</v>
      </c>
      <c r="O63" s="2">
        <v>1</v>
      </c>
      <c r="S63" s="97" t="s">
        <v>1620</v>
      </c>
      <c r="Z63" s="2" t="s">
        <v>274</v>
      </c>
      <c r="AA63" s="97">
        <v>102</v>
      </c>
      <c r="AB63" s="2" t="s">
        <v>149</v>
      </c>
      <c r="AC63" s="219" t="s">
        <v>135</v>
      </c>
      <c r="AD63" s="219" t="s">
        <v>635</v>
      </c>
      <c r="AE63" s="219"/>
      <c r="AF63" s="2" t="str">
        <f>[2]TDSheet!N51</f>
        <v>57.31295013</v>
      </c>
      <c r="AG63" s="2" t="str">
        <f>[2]TDSheet!O51</f>
        <v>61.91862488</v>
      </c>
      <c r="AM63" s="62"/>
    </row>
    <row r="64" spans="1:39" ht="54" customHeight="1" x14ac:dyDescent="0.25">
      <c r="A64" s="206" t="s">
        <v>881</v>
      </c>
      <c r="B64" s="8">
        <f t="shared" ref="B64:D72" si="10">B9</f>
        <v>6602001531</v>
      </c>
      <c r="C64" s="8">
        <f t="shared" si="10"/>
        <v>1026600580270</v>
      </c>
      <c r="D64" s="5" t="str">
        <f t="shared" si="10"/>
        <v>Администрация Артемовского городского округа</v>
      </c>
      <c r="E64" s="5" t="str">
        <f t="shared" si="6"/>
        <v>623780, Свердловская область, г. Артемовский, пл. Советов, д.3</v>
      </c>
      <c r="F64" s="2">
        <f>'[1]раздел 1-3'!G64</f>
        <v>1</v>
      </c>
      <c r="G64" s="2" t="str">
        <f>'[1]раздел 1-3'!H64</f>
        <v>открытая</v>
      </c>
      <c r="H64" s="2">
        <v>1</v>
      </c>
      <c r="I64" s="2" t="s">
        <v>141</v>
      </c>
      <c r="J64" s="2">
        <v>3</v>
      </c>
      <c r="K64" s="2" t="s">
        <v>276</v>
      </c>
      <c r="L64" s="2">
        <v>2</v>
      </c>
      <c r="M64" s="2">
        <v>1.1000000000000001</v>
      </c>
      <c r="N64" s="2" t="s">
        <v>1438</v>
      </c>
      <c r="O64" s="2">
        <v>1</v>
      </c>
      <c r="S64" s="97" t="s">
        <v>1620</v>
      </c>
      <c r="U64" s="2">
        <v>1</v>
      </c>
      <c r="V64" s="2">
        <v>1.1000000000000001</v>
      </c>
      <c r="W64" s="2" t="str">
        <f>$W$52</f>
        <v xml:space="preserve">1 раз в неделю </v>
      </c>
      <c r="Z64" s="2" t="s">
        <v>274</v>
      </c>
      <c r="AA64" s="97">
        <v>102</v>
      </c>
      <c r="AB64" s="2" t="s">
        <v>149</v>
      </c>
      <c r="AC64" s="2" t="s">
        <v>135</v>
      </c>
      <c r="AD64" s="2" t="s">
        <v>79</v>
      </c>
      <c r="AE64" s="2">
        <v>84</v>
      </c>
      <c r="AF64" s="2" t="str">
        <f>[2]TDSheet!N654</f>
        <v>57.314861</v>
      </c>
      <c r="AG64" s="2" t="str">
        <f>[2]TDSheet!O654</f>
        <v>61.921446</v>
      </c>
      <c r="AH64" s="2" t="s">
        <v>1728</v>
      </c>
      <c r="AM64" s="62" t="s">
        <v>1613</v>
      </c>
    </row>
    <row r="65" spans="1:39" ht="54" customHeight="1" x14ac:dyDescent="0.25">
      <c r="A65" s="206" t="s">
        <v>882</v>
      </c>
      <c r="B65" s="8">
        <f t="shared" si="10"/>
        <v>6602001531</v>
      </c>
      <c r="C65" s="8">
        <f t="shared" si="10"/>
        <v>1026600580270</v>
      </c>
      <c r="D65" s="5" t="str">
        <f t="shared" si="10"/>
        <v>Администрация Артемовского городского округа</v>
      </c>
      <c r="E65" s="5" t="str">
        <f t="shared" si="6"/>
        <v>623780, Свердловская область, г. Артемовский, пл. Советов, д.3</v>
      </c>
      <c r="F65" s="2">
        <f>'[1]раздел 1-3'!G65</f>
        <v>1</v>
      </c>
      <c r="G65" s="2" t="str">
        <f>'[1]раздел 1-3'!H65</f>
        <v>открытая</v>
      </c>
      <c r="H65" s="2">
        <v>1</v>
      </c>
      <c r="I65" s="2" t="s">
        <v>48</v>
      </c>
      <c r="J65" s="2">
        <v>3</v>
      </c>
      <c r="K65" s="2" t="s">
        <v>142</v>
      </c>
      <c r="L65" s="2">
        <v>1</v>
      </c>
      <c r="M65" s="2">
        <v>1.1000000000000001</v>
      </c>
      <c r="N65" s="2" t="s">
        <v>1438</v>
      </c>
      <c r="O65" s="2">
        <v>1</v>
      </c>
      <c r="Z65" s="2" t="s">
        <v>274</v>
      </c>
      <c r="AA65" s="97">
        <v>102</v>
      </c>
      <c r="AB65" s="2" t="s">
        <v>149</v>
      </c>
      <c r="AC65" s="2" t="s">
        <v>135</v>
      </c>
      <c r="AD65" s="2" t="s">
        <v>80</v>
      </c>
      <c r="AE65" s="2">
        <v>41</v>
      </c>
      <c r="AF65" s="2" t="str">
        <f>[2]TDSheet!N634</f>
        <v>57.32132721</v>
      </c>
      <c r="AG65" s="2" t="str">
        <f>[2]TDSheet!O634</f>
        <v>61.91947174</v>
      </c>
      <c r="AH65" s="2" t="s">
        <v>1728</v>
      </c>
      <c r="AM65" s="62"/>
    </row>
    <row r="66" spans="1:39" ht="54" customHeight="1" x14ac:dyDescent="0.25">
      <c r="A66" s="206" t="s">
        <v>883</v>
      </c>
      <c r="B66" s="8">
        <f t="shared" si="10"/>
        <v>6602001531</v>
      </c>
      <c r="C66" s="8">
        <f t="shared" si="10"/>
        <v>1026600580270</v>
      </c>
      <c r="D66" s="5" t="str">
        <f t="shared" si="10"/>
        <v>Администрация Артемовского городского округа</v>
      </c>
      <c r="E66" s="5" t="str">
        <f t="shared" si="6"/>
        <v>623780, Свердловская область, г. Артемовский, пл. Советов, д.3</v>
      </c>
      <c r="F66" s="2">
        <f>'[1]раздел 1-3'!G66</f>
        <v>1</v>
      </c>
      <c r="G66" s="2" t="str">
        <f>'[1]раздел 1-3'!H66</f>
        <v>открытая</v>
      </c>
      <c r="H66" s="2">
        <v>1</v>
      </c>
      <c r="I66" s="2" t="s">
        <v>48</v>
      </c>
      <c r="J66" s="2">
        <v>3</v>
      </c>
      <c r="K66" s="2" t="s">
        <v>142</v>
      </c>
      <c r="L66" s="2">
        <v>1</v>
      </c>
      <c r="M66" s="2">
        <v>1.1000000000000001</v>
      </c>
      <c r="N66" s="2" t="s">
        <v>1438</v>
      </c>
      <c r="O66" s="2">
        <v>1</v>
      </c>
      <c r="Z66" s="2" t="s">
        <v>274</v>
      </c>
      <c r="AA66" s="97">
        <v>102</v>
      </c>
      <c r="AB66" s="2" t="s">
        <v>149</v>
      </c>
      <c r="AC66" s="2" t="s">
        <v>135</v>
      </c>
      <c r="AD66" s="2" t="s">
        <v>79</v>
      </c>
      <c r="AE66" s="2">
        <v>75</v>
      </c>
      <c r="AF66" s="2" t="s">
        <v>1635</v>
      </c>
      <c r="AG66" s="2" t="s">
        <v>1636</v>
      </c>
      <c r="AH66" s="2" t="s">
        <v>1728</v>
      </c>
      <c r="AM66" s="62"/>
    </row>
    <row r="67" spans="1:39" ht="54" customHeight="1" x14ac:dyDescent="0.25">
      <c r="A67" s="206" t="s">
        <v>884</v>
      </c>
      <c r="B67" s="8">
        <f t="shared" si="10"/>
        <v>6602001531</v>
      </c>
      <c r="C67" s="8">
        <f t="shared" si="10"/>
        <v>1026600580270</v>
      </c>
      <c r="D67" s="5" t="str">
        <f t="shared" si="10"/>
        <v>Администрация Артемовского городского округа</v>
      </c>
      <c r="E67" s="5" t="str">
        <f t="shared" si="6"/>
        <v>623780, Свердловская область, г. Артемовский, пл. Советов, д.3</v>
      </c>
      <c r="F67" s="2">
        <f>'[1]раздел 1-3'!G67</f>
        <v>1</v>
      </c>
      <c r="G67" s="2" t="str">
        <f>'[1]раздел 1-3'!H67</f>
        <v>открытая</v>
      </c>
      <c r="H67" s="2">
        <v>1</v>
      </c>
      <c r="I67" s="2" t="s">
        <v>48</v>
      </c>
      <c r="J67" s="2">
        <v>3</v>
      </c>
      <c r="K67" s="2" t="s">
        <v>142</v>
      </c>
      <c r="L67" s="2">
        <v>1</v>
      </c>
      <c r="M67" s="2">
        <v>1.1000000000000001</v>
      </c>
      <c r="N67" s="2" t="s">
        <v>1438</v>
      </c>
      <c r="O67" s="2">
        <v>1</v>
      </c>
      <c r="Z67" s="2" t="s">
        <v>274</v>
      </c>
      <c r="AA67" s="97">
        <v>102</v>
      </c>
      <c r="AB67" s="2" t="s">
        <v>149</v>
      </c>
      <c r="AC67" s="2" t="s">
        <v>135</v>
      </c>
      <c r="AD67" s="2" t="s">
        <v>81</v>
      </c>
      <c r="AE67" s="2">
        <v>2</v>
      </c>
      <c r="AF67" s="2" t="s">
        <v>1515</v>
      </c>
      <c r="AG67" s="2" t="s">
        <v>1516</v>
      </c>
      <c r="AH67" s="2" t="s">
        <v>1728</v>
      </c>
      <c r="AM67" s="62"/>
    </row>
    <row r="68" spans="1:39" ht="54" customHeight="1" x14ac:dyDescent="0.25">
      <c r="A68" s="206" t="s">
        <v>885</v>
      </c>
      <c r="B68" s="8">
        <f t="shared" si="10"/>
        <v>6602001531</v>
      </c>
      <c r="C68" s="8">
        <f t="shared" si="10"/>
        <v>1026600580270</v>
      </c>
      <c r="D68" s="5" t="str">
        <f t="shared" si="10"/>
        <v>Администрация Артемовского городского округа</v>
      </c>
      <c r="E68" s="5" t="str">
        <f t="shared" si="6"/>
        <v>623780, Свердловская область, г. Артемовский, пл. Советов, д.3</v>
      </c>
      <c r="F68" s="2">
        <f>'[1]раздел 1-3'!G68</f>
        <v>1</v>
      </c>
      <c r="G68" s="2" t="str">
        <f>'[1]раздел 1-3'!H68</f>
        <v>открытая</v>
      </c>
      <c r="H68" s="2">
        <v>1</v>
      </c>
      <c r="I68" s="2" t="s">
        <v>141</v>
      </c>
      <c r="J68" s="2">
        <v>3</v>
      </c>
      <c r="K68" s="2" t="s">
        <v>49</v>
      </c>
      <c r="L68" s="2">
        <v>3</v>
      </c>
      <c r="M68" s="2">
        <v>1.1000000000000001</v>
      </c>
      <c r="N68" s="2" t="s">
        <v>1438</v>
      </c>
      <c r="O68" s="2">
        <v>1</v>
      </c>
      <c r="S68" s="97" t="s">
        <v>1620</v>
      </c>
      <c r="U68" s="2">
        <v>1</v>
      </c>
      <c r="V68" s="2">
        <v>1.1000000000000001</v>
      </c>
      <c r="W68" s="2" t="s">
        <v>1514</v>
      </c>
      <c r="Z68" s="2" t="s">
        <v>274</v>
      </c>
      <c r="AA68" s="97">
        <v>102</v>
      </c>
      <c r="AB68" s="2" t="s">
        <v>149</v>
      </c>
      <c r="AC68" s="2" t="s">
        <v>135</v>
      </c>
      <c r="AD68" s="2" t="s">
        <v>82</v>
      </c>
      <c r="AE68" s="2">
        <v>3</v>
      </c>
      <c r="AF68" s="2" t="s">
        <v>1469</v>
      </c>
      <c r="AG68" s="2" t="s">
        <v>1470</v>
      </c>
      <c r="AH68" s="2" t="s">
        <v>1729</v>
      </c>
      <c r="AM68" s="62"/>
    </row>
    <row r="69" spans="1:39" ht="54" customHeight="1" x14ac:dyDescent="0.25">
      <c r="A69" s="206" t="s">
        <v>886</v>
      </c>
      <c r="B69" s="8">
        <f t="shared" si="10"/>
        <v>6602001531</v>
      </c>
      <c r="C69" s="8">
        <f t="shared" si="10"/>
        <v>1026600580270</v>
      </c>
      <c r="D69" s="5" t="str">
        <f t="shared" si="10"/>
        <v>Администрация Артемовского городского округа</v>
      </c>
      <c r="E69" s="5" t="str">
        <f t="shared" si="6"/>
        <v>623780, Свердловская область, г. Артемовский, пл. Советов, д.3</v>
      </c>
      <c r="F69" s="2">
        <f>'[1]раздел 1-3'!G69</f>
        <v>1</v>
      </c>
      <c r="G69" s="2" t="str">
        <f>'[1]раздел 1-3'!H69</f>
        <v>открытая</v>
      </c>
      <c r="H69" s="2">
        <v>1</v>
      </c>
      <c r="I69" s="2" t="s">
        <v>141</v>
      </c>
      <c r="J69" s="2">
        <v>2</v>
      </c>
      <c r="K69" s="2" t="s">
        <v>276</v>
      </c>
      <c r="L69" s="2">
        <v>2</v>
      </c>
      <c r="M69" s="2">
        <v>1.1000000000000001</v>
      </c>
      <c r="N69" s="2" t="s">
        <v>1438</v>
      </c>
      <c r="O69" s="2">
        <v>1</v>
      </c>
      <c r="S69" s="97" t="s">
        <v>1620</v>
      </c>
      <c r="Z69" s="2" t="s">
        <v>274</v>
      </c>
      <c r="AA69" s="97">
        <v>102</v>
      </c>
      <c r="AB69" s="2" t="s">
        <v>149</v>
      </c>
      <c r="AC69" s="219" t="s">
        <v>135</v>
      </c>
      <c r="AD69" s="219" t="s">
        <v>83</v>
      </c>
      <c r="AE69" s="219">
        <v>14</v>
      </c>
      <c r="AF69" s="2" t="s">
        <v>1462</v>
      </c>
      <c r="AG69" s="2" t="s">
        <v>1631</v>
      </c>
      <c r="AH69" s="2" t="s">
        <v>1728</v>
      </c>
      <c r="AM69" s="62"/>
    </row>
    <row r="70" spans="1:39" ht="54" customHeight="1" x14ac:dyDescent="0.25">
      <c r="A70" s="206" t="s">
        <v>887</v>
      </c>
      <c r="B70" s="8">
        <f t="shared" si="10"/>
        <v>6602001531</v>
      </c>
      <c r="C70" s="8">
        <f t="shared" si="10"/>
        <v>1026600580270</v>
      </c>
      <c r="D70" s="5" t="str">
        <f t="shared" si="10"/>
        <v>Администрация Артемовского городского округа</v>
      </c>
      <c r="E70" s="5" t="str">
        <f t="shared" si="6"/>
        <v>623780, Свердловская область, г. Артемовский, пл. Советов, д.3</v>
      </c>
      <c r="F70" s="2">
        <f>'[1]раздел 1-3'!G70</f>
        <v>1</v>
      </c>
      <c r="G70" s="2" t="str">
        <f>'[1]раздел 1-3'!H70</f>
        <v>открытая</v>
      </c>
      <c r="H70" s="2">
        <v>1</v>
      </c>
      <c r="I70" s="2" t="s">
        <v>141</v>
      </c>
      <c r="J70" s="2">
        <v>3</v>
      </c>
      <c r="K70" s="2" t="s">
        <v>276</v>
      </c>
      <c r="L70" s="2">
        <v>2</v>
      </c>
      <c r="M70" s="2">
        <v>1.1000000000000001</v>
      </c>
      <c r="N70" s="2" t="s">
        <v>1438</v>
      </c>
      <c r="O70" s="2">
        <v>1</v>
      </c>
      <c r="S70" s="97" t="str">
        <f>$S$69</f>
        <v>не реже 1 раза в неделю</v>
      </c>
      <c r="Z70" s="2" t="s">
        <v>274</v>
      </c>
      <c r="AA70" s="97">
        <v>102</v>
      </c>
      <c r="AB70" s="2" t="s">
        <v>149</v>
      </c>
      <c r="AC70" s="219" t="s">
        <v>135</v>
      </c>
      <c r="AD70" s="219" t="s">
        <v>83</v>
      </c>
      <c r="AE70" s="219">
        <v>22</v>
      </c>
      <c r="AF70" s="2" t="str">
        <f>[2]TDSheet!N485</f>
        <v>57.2992725</v>
      </c>
      <c r="AG70" s="2" t="str">
        <f>[2]TDSheet!O485</f>
        <v>61.921476</v>
      </c>
      <c r="AH70" s="2" t="s">
        <v>1728</v>
      </c>
      <c r="AM70" s="62"/>
    </row>
    <row r="71" spans="1:39" ht="54" customHeight="1" x14ac:dyDescent="0.25">
      <c r="A71" s="206" t="s">
        <v>888</v>
      </c>
      <c r="B71" s="8">
        <f t="shared" si="10"/>
        <v>6602001531</v>
      </c>
      <c r="C71" s="8">
        <f t="shared" si="10"/>
        <v>1026600580270</v>
      </c>
      <c r="D71" s="5" t="str">
        <f t="shared" si="10"/>
        <v>Администрация Артемовского городского округа</v>
      </c>
      <c r="E71" s="5" t="str">
        <f t="shared" si="6"/>
        <v>623780, Свердловская область, г. Артемовский, пл. Советов, д.3</v>
      </c>
      <c r="F71" s="2">
        <f>'[1]раздел 1-3'!G71</f>
        <v>1</v>
      </c>
      <c r="G71" s="2" t="str">
        <f>'[1]раздел 1-3'!H71</f>
        <v>открытая</v>
      </c>
      <c r="H71" s="2">
        <v>1</v>
      </c>
      <c r="I71" s="2" t="s">
        <v>141</v>
      </c>
      <c r="J71" s="2">
        <v>3</v>
      </c>
      <c r="K71" s="2" t="s">
        <v>276</v>
      </c>
      <c r="L71" s="2">
        <v>2</v>
      </c>
      <c r="M71" s="2">
        <v>1.1000000000000001</v>
      </c>
      <c r="N71" s="2" t="s">
        <v>1438</v>
      </c>
      <c r="O71" s="2">
        <v>1</v>
      </c>
      <c r="Z71" s="2" t="s">
        <v>274</v>
      </c>
      <c r="AA71" s="97">
        <v>102</v>
      </c>
      <c r="AB71" s="2" t="s">
        <v>149</v>
      </c>
      <c r="AC71" s="2" t="s">
        <v>135</v>
      </c>
      <c r="AD71" s="2" t="s">
        <v>1868</v>
      </c>
      <c r="AE71" s="2">
        <v>1</v>
      </c>
      <c r="AF71" s="2">
        <v>57.302976999999998</v>
      </c>
      <c r="AG71" s="2">
        <v>61.925958000000001</v>
      </c>
      <c r="AH71" s="2" t="s">
        <v>1728</v>
      </c>
      <c r="AM71" s="62"/>
    </row>
    <row r="72" spans="1:39" ht="54" customHeight="1" x14ac:dyDescent="0.25">
      <c r="A72" s="206" t="s">
        <v>889</v>
      </c>
      <c r="B72" s="8">
        <f t="shared" si="10"/>
        <v>6602001531</v>
      </c>
      <c r="C72" s="8">
        <f t="shared" si="10"/>
        <v>1026600580270</v>
      </c>
      <c r="D72" s="5" t="str">
        <f t="shared" si="10"/>
        <v>Администрация Артемовского городского округа</v>
      </c>
      <c r="E72" s="5" t="str">
        <f t="shared" si="6"/>
        <v>623780, Свердловская область, г. Артемовский, пл. Советов, д.3</v>
      </c>
      <c r="F72" s="2">
        <f>'[1]раздел 1-3'!G72</f>
        <v>1</v>
      </c>
      <c r="G72" s="2" t="str">
        <f>'[1]раздел 1-3'!H72</f>
        <v>открытая</v>
      </c>
      <c r="H72" s="2">
        <v>1</v>
      </c>
      <c r="I72" s="2" t="s">
        <v>141</v>
      </c>
      <c r="J72" s="2">
        <v>3</v>
      </c>
      <c r="K72" s="2" t="s">
        <v>276</v>
      </c>
      <c r="L72" s="2">
        <v>2</v>
      </c>
      <c r="M72" s="2">
        <v>1.1000000000000001</v>
      </c>
      <c r="N72" s="2" t="s">
        <v>1438</v>
      </c>
      <c r="O72" s="2">
        <v>1</v>
      </c>
      <c r="Z72" s="2" t="s">
        <v>274</v>
      </c>
      <c r="AA72" s="97">
        <v>102</v>
      </c>
      <c r="AB72" s="2" t="s">
        <v>149</v>
      </c>
      <c r="AC72" s="2" t="s">
        <v>135</v>
      </c>
      <c r="AD72" s="164" t="s">
        <v>1880</v>
      </c>
      <c r="AF72" s="2" t="s">
        <v>1510</v>
      </c>
      <c r="AG72" s="2" t="s">
        <v>1511</v>
      </c>
      <c r="AH72" s="2" t="s">
        <v>1728</v>
      </c>
      <c r="AM72" s="62"/>
    </row>
    <row r="73" spans="1:39" ht="54" customHeight="1" x14ac:dyDescent="0.25">
      <c r="A73" s="206" t="s">
        <v>890</v>
      </c>
      <c r="B73" s="2">
        <f>'[1]раздел 1-3'!B73</f>
        <v>6602001531</v>
      </c>
      <c r="C73" s="8">
        <f>C18</f>
        <v>1026600580270</v>
      </c>
      <c r="D73" s="5" t="str">
        <f>D18</f>
        <v>Администрация Артемовского городского округа</v>
      </c>
      <c r="E73" s="5" t="str">
        <f t="shared" si="6"/>
        <v>623780, Свердловская область, г. Артемовский, пл. Советов, д.3</v>
      </c>
      <c r="F73" s="2">
        <f>'[1]раздел 1-3'!G73</f>
        <v>1</v>
      </c>
      <c r="G73" s="2" t="str">
        <f>'[1]раздел 1-3'!H73</f>
        <v>открытая</v>
      </c>
      <c r="H73" s="2">
        <v>1</v>
      </c>
      <c r="I73" s="2" t="s">
        <v>48</v>
      </c>
      <c r="J73" s="2">
        <v>3</v>
      </c>
      <c r="K73" s="2" t="s">
        <v>142</v>
      </c>
      <c r="L73" s="2">
        <v>1</v>
      </c>
      <c r="M73" s="2">
        <v>1.1000000000000001</v>
      </c>
      <c r="N73" s="2" t="s">
        <v>1438</v>
      </c>
      <c r="O73" s="2">
        <v>1</v>
      </c>
      <c r="Z73" s="2" t="s">
        <v>274</v>
      </c>
      <c r="AA73" s="97">
        <v>102</v>
      </c>
      <c r="AB73" s="2" t="s">
        <v>149</v>
      </c>
      <c r="AC73" s="2" t="s">
        <v>135</v>
      </c>
      <c r="AD73" s="2" t="s">
        <v>623</v>
      </c>
      <c r="AE73" s="2">
        <v>17</v>
      </c>
      <c r="AF73" s="2" t="s">
        <v>1484</v>
      </c>
      <c r="AG73" s="2" t="s">
        <v>1485</v>
      </c>
      <c r="AH73" s="2" t="s">
        <v>1728</v>
      </c>
      <c r="AM73" s="62"/>
    </row>
    <row r="74" spans="1:39" ht="54" customHeight="1" x14ac:dyDescent="0.25">
      <c r="A74" s="206" t="s">
        <v>891</v>
      </c>
      <c r="B74" s="2">
        <f>'[1]раздел 1-3'!B74</f>
        <v>6602001531</v>
      </c>
      <c r="C74" s="8">
        <f>C19</f>
        <v>1026600580270</v>
      </c>
      <c r="D74" s="5" t="str">
        <f>D19</f>
        <v>Администрация Артемовского городского округа</v>
      </c>
      <c r="E74" s="5" t="str">
        <f t="shared" si="6"/>
        <v>623780, Свердловская область, г. Артемовский, пл. Советов, д.3</v>
      </c>
      <c r="F74" s="2">
        <f>'[1]раздел 1-3'!G74</f>
        <v>1</v>
      </c>
      <c r="G74" s="2" t="str">
        <f>'[1]раздел 1-3'!H74</f>
        <v>открытая</v>
      </c>
      <c r="H74" s="2">
        <v>1</v>
      </c>
      <c r="I74" s="2" t="s">
        <v>48</v>
      </c>
      <c r="J74" s="2">
        <v>3</v>
      </c>
      <c r="K74" s="2" t="s">
        <v>142</v>
      </c>
      <c r="L74" s="2">
        <v>1</v>
      </c>
      <c r="M74" s="2">
        <v>1.1000000000000001</v>
      </c>
      <c r="N74" s="2" t="s">
        <v>1438</v>
      </c>
      <c r="O74" s="2">
        <v>1</v>
      </c>
      <c r="S74" s="97" t="str">
        <f>$S$70</f>
        <v>не реже 1 раза в неделю</v>
      </c>
      <c r="Z74" s="2" t="s">
        <v>274</v>
      </c>
      <c r="AA74" s="97">
        <v>102</v>
      </c>
      <c r="AB74" s="2" t="s">
        <v>149</v>
      </c>
      <c r="AC74" s="219" t="s">
        <v>135</v>
      </c>
      <c r="AD74" s="219" t="s">
        <v>83</v>
      </c>
      <c r="AE74" s="219">
        <v>42</v>
      </c>
      <c r="AF74" s="2" t="s">
        <v>1632</v>
      </c>
      <c r="AG74" s="2" t="s">
        <v>1633</v>
      </c>
      <c r="AH74" s="2" t="s">
        <v>1728</v>
      </c>
      <c r="AM74" s="62"/>
    </row>
    <row r="75" spans="1:39" ht="76.5" customHeight="1" x14ac:dyDescent="0.25">
      <c r="A75" s="206" t="s">
        <v>892</v>
      </c>
      <c r="B75" s="2">
        <v>6602001370</v>
      </c>
      <c r="C75" s="8">
        <v>1026600578817</v>
      </c>
      <c r="D75" s="3" t="s">
        <v>1843</v>
      </c>
      <c r="E75" s="3" t="s">
        <v>699</v>
      </c>
      <c r="F75" s="2">
        <f>'[1]раздел 1-3'!G75</f>
        <v>1</v>
      </c>
      <c r="G75" s="2" t="str">
        <f>'[1]раздел 1-3'!H75</f>
        <v>открытая</v>
      </c>
      <c r="H75" s="2">
        <v>3</v>
      </c>
      <c r="I75" s="2" t="s">
        <v>141</v>
      </c>
      <c r="J75" s="2">
        <v>2</v>
      </c>
      <c r="K75" s="2" t="s">
        <v>49</v>
      </c>
      <c r="L75" s="2">
        <v>2</v>
      </c>
      <c r="M75" s="2">
        <v>1.1000000000000001</v>
      </c>
      <c r="N75" s="170" t="s">
        <v>1438</v>
      </c>
      <c r="O75" s="2">
        <v>1</v>
      </c>
      <c r="Z75" s="2" t="s">
        <v>274</v>
      </c>
      <c r="AA75" s="97">
        <v>102</v>
      </c>
      <c r="AB75" s="2" t="s">
        <v>149</v>
      </c>
      <c r="AC75" s="2" t="s">
        <v>136</v>
      </c>
      <c r="AD75" s="2" t="s">
        <v>88</v>
      </c>
      <c r="AE75" s="2">
        <v>43</v>
      </c>
      <c r="AF75" s="2" t="s">
        <v>158</v>
      </c>
      <c r="AG75" s="2" t="s">
        <v>214</v>
      </c>
      <c r="AM75" s="62"/>
    </row>
    <row r="76" spans="1:39" ht="76.5" customHeight="1" x14ac:dyDescent="0.25">
      <c r="A76" s="206" t="s">
        <v>893</v>
      </c>
      <c r="B76" s="2">
        <v>6602001370</v>
      </c>
      <c r="C76" s="8">
        <v>1026600578817</v>
      </c>
      <c r="D76" s="3" t="str">
        <f>$D$75</f>
        <v>Территориальное управление поселок Буланаш</v>
      </c>
      <c r="E76" s="3" t="s">
        <v>699</v>
      </c>
      <c r="F76" s="2">
        <f>'[1]раздел 1-3'!G76</f>
        <v>1</v>
      </c>
      <c r="G76" s="2" t="str">
        <f>'[1]раздел 1-3'!H76</f>
        <v>открытая</v>
      </c>
      <c r="H76" s="2">
        <v>3</v>
      </c>
      <c r="I76" s="2" t="s">
        <v>141</v>
      </c>
      <c r="J76" s="2">
        <v>2</v>
      </c>
      <c r="K76" s="2" t="s">
        <v>49</v>
      </c>
      <c r="L76" s="27" t="s">
        <v>1751</v>
      </c>
      <c r="M76" s="2">
        <v>1.1000000000000001</v>
      </c>
      <c r="N76" s="170" t="s">
        <v>1438</v>
      </c>
      <c r="O76" s="2">
        <v>1</v>
      </c>
      <c r="Z76" s="2" t="s">
        <v>274</v>
      </c>
      <c r="AA76" s="97">
        <v>102</v>
      </c>
      <c r="AB76" s="2" t="s">
        <v>149</v>
      </c>
      <c r="AC76" s="2" t="s">
        <v>136</v>
      </c>
      <c r="AD76" s="2" t="s">
        <v>658</v>
      </c>
      <c r="AE76" s="2">
        <v>23</v>
      </c>
      <c r="AF76" s="2">
        <v>57.288111999999998</v>
      </c>
      <c r="AG76" s="2">
        <v>61.984171000000003</v>
      </c>
      <c r="AM76" s="62"/>
    </row>
    <row r="77" spans="1:39" ht="72" customHeight="1" x14ac:dyDescent="0.25">
      <c r="A77" s="206" t="s">
        <v>894</v>
      </c>
      <c r="B77" s="2">
        <v>6602001370</v>
      </c>
      <c r="C77" s="8">
        <v>1026600578817</v>
      </c>
      <c r="D77" s="3" t="str">
        <f>$D$75</f>
        <v>Территориальное управление поселок Буланаш</v>
      </c>
      <c r="E77" s="3" t="s">
        <v>699</v>
      </c>
      <c r="F77" s="2">
        <f>'[1]раздел 1-3'!G77</f>
        <v>1</v>
      </c>
      <c r="G77" s="2" t="str">
        <f>'[1]раздел 1-3'!H77</f>
        <v>открытая</v>
      </c>
      <c r="H77" s="2">
        <v>3</v>
      </c>
      <c r="I77" s="2" t="s">
        <v>141</v>
      </c>
      <c r="J77" s="2">
        <v>2</v>
      </c>
      <c r="K77" s="2" t="s">
        <v>49</v>
      </c>
      <c r="L77" s="2">
        <v>2</v>
      </c>
      <c r="M77" s="2">
        <v>1.1000000000000001</v>
      </c>
      <c r="N77" s="170" t="s">
        <v>1438</v>
      </c>
      <c r="O77" s="2">
        <v>1</v>
      </c>
      <c r="Z77" s="2" t="s">
        <v>274</v>
      </c>
      <c r="AA77" s="97">
        <v>102</v>
      </c>
      <c r="AB77" s="2" t="s">
        <v>149</v>
      </c>
      <c r="AC77" s="2" t="s">
        <v>136</v>
      </c>
      <c r="AD77" s="2" t="s">
        <v>103</v>
      </c>
      <c r="AE77" s="2">
        <v>23</v>
      </c>
      <c r="AF77" s="2" t="s">
        <v>160</v>
      </c>
      <c r="AG77" s="2" t="s">
        <v>216</v>
      </c>
      <c r="AM77" s="62"/>
    </row>
    <row r="78" spans="1:39" ht="74.25" customHeight="1" x14ac:dyDescent="0.25">
      <c r="A78" s="206" t="s">
        <v>895</v>
      </c>
      <c r="B78" s="2">
        <v>6602001370</v>
      </c>
      <c r="C78" s="8">
        <v>1026600578817</v>
      </c>
      <c r="D78" s="3" t="str">
        <f t="shared" ref="D78:D108" si="11">$D$75</f>
        <v>Территориальное управление поселок Буланаш</v>
      </c>
      <c r="E78" s="3" t="s">
        <v>699</v>
      </c>
      <c r="F78" s="2">
        <f>'[1]раздел 1-3'!G78</f>
        <v>1</v>
      </c>
      <c r="G78" s="2" t="str">
        <f>'[1]раздел 1-3'!H78</f>
        <v>открытая</v>
      </c>
      <c r="H78" s="2">
        <v>1</v>
      </c>
      <c r="I78" s="2" t="s">
        <v>141</v>
      </c>
      <c r="J78" s="2">
        <v>3</v>
      </c>
      <c r="K78" s="2" t="s">
        <v>49</v>
      </c>
      <c r="L78" s="2">
        <v>2</v>
      </c>
      <c r="M78" s="2">
        <v>1.1000000000000001</v>
      </c>
      <c r="N78" s="170" t="s">
        <v>1438</v>
      </c>
      <c r="O78" s="2">
        <v>1</v>
      </c>
      <c r="Z78" s="2" t="s">
        <v>274</v>
      </c>
      <c r="AA78" s="97">
        <v>102</v>
      </c>
      <c r="AB78" s="2" t="s">
        <v>149</v>
      </c>
      <c r="AC78" s="2" t="s">
        <v>136</v>
      </c>
      <c r="AD78" s="2" t="s">
        <v>84</v>
      </c>
      <c r="AE78" s="2">
        <v>9</v>
      </c>
      <c r="AF78" s="2">
        <v>57.287568</v>
      </c>
      <c r="AG78" s="2">
        <v>61.9925</v>
      </c>
      <c r="AM78" s="62"/>
    </row>
    <row r="79" spans="1:39" ht="74.25" customHeight="1" x14ac:dyDescent="0.25">
      <c r="A79" s="206" t="s">
        <v>896</v>
      </c>
      <c r="B79" s="2">
        <v>6602001370</v>
      </c>
      <c r="C79" s="8">
        <v>1026600578817</v>
      </c>
      <c r="D79" s="3" t="str">
        <f t="shared" si="11"/>
        <v>Территориальное управление поселок Буланаш</v>
      </c>
      <c r="E79" s="3" t="s">
        <v>699</v>
      </c>
      <c r="F79" s="2">
        <f>'[1]раздел 1-3'!G79</f>
        <v>1</v>
      </c>
      <c r="G79" s="2" t="str">
        <f>'[1]раздел 1-3'!H79</f>
        <v>открытая</v>
      </c>
      <c r="H79" s="2">
        <v>1</v>
      </c>
      <c r="I79" s="2" t="s">
        <v>141</v>
      </c>
      <c r="J79" s="2">
        <v>3</v>
      </c>
      <c r="K79" s="2" t="s">
        <v>49</v>
      </c>
      <c r="L79" s="2">
        <v>2</v>
      </c>
      <c r="M79" s="2">
        <v>1.1000000000000001</v>
      </c>
      <c r="N79" s="170" t="s">
        <v>1438</v>
      </c>
      <c r="O79" s="2">
        <v>1</v>
      </c>
      <c r="Z79" s="2" t="s">
        <v>274</v>
      </c>
      <c r="AA79" s="97">
        <v>102</v>
      </c>
      <c r="AB79" s="2" t="s">
        <v>149</v>
      </c>
      <c r="AC79" s="2" t="s">
        <v>136</v>
      </c>
      <c r="AD79" s="2" t="s">
        <v>85</v>
      </c>
      <c r="AE79" s="2">
        <v>16</v>
      </c>
      <c r="AF79" s="2" t="s">
        <v>161</v>
      </c>
      <c r="AG79" s="2" t="s">
        <v>217</v>
      </c>
      <c r="AM79" s="62"/>
    </row>
    <row r="80" spans="1:39" ht="73.5" customHeight="1" x14ac:dyDescent="0.25">
      <c r="A80" s="206" t="s">
        <v>897</v>
      </c>
      <c r="B80" s="2">
        <v>6602001370</v>
      </c>
      <c r="C80" s="8">
        <v>1026600578817</v>
      </c>
      <c r="D80" s="3" t="str">
        <f t="shared" si="11"/>
        <v>Территориальное управление поселок Буланаш</v>
      </c>
      <c r="E80" s="3" t="s">
        <v>699</v>
      </c>
      <c r="F80" s="2">
        <f>'[1]раздел 1-3'!G80</f>
        <v>1</v>
      </c>
      <c r="G80" s="2" t="str">
        <f>'[1]раздел 1-3'!H80</f>
        <v>открытая</v>
      </c>
      <c r="H80" s="2">
        <v>1</v>
      </c>
      <c r="I80" s="2" t="s">
        <v>141</v>
      </c>
      <c r="J80" s="2">
        <v>3</v>
      </c>
      <c r="K80" s="2" t="s">
        <v>49</v>
      </c>
      <c r="L80" s="2">
        <v>2</v>
      </c>
      <c r="M80" s="2">
        <v>1.1000000000000001</v>
      </c>
      <c r="N80" s="170" t="s">
        <v>1438</v>
      </c>
      <c r="O80" s="2">
        <v>1</v>
      </c>
      <c r="Z80" s="2" t="s">
        <v>274</v>
      </c>
      <c r="AA80" s="97">
        <v>102</v>
      </c>
      <c r="AB80" s="2" t="s">
        <v>149</v>
      </c>
      <c r="AC80" s="2" t="s">
        <v>136</v>
      </c>
      <c r="AD80" s="2" t="s">
        <v>1704</v>
      </c>
      <c r="AE80" s="2" t="s">
        <v>151</v>
      </c>
      <c r="AF80" s="2" t="s">
        <v>162</v>
      </c>
      <c r="AG80" s="2" t="s">
        <v>218</v>
      </c>
      <c r="AM80" s="62"/>
    </row>
    <row r="81" spans="1:39" ht="72" customHeight="1" x14ac:dyDescent="0.25">
      <c r="A81" s="206" t="s">
        <v>898</v>
      </c>
      <c r="B81" s="2">
        <v>6602001370</v>
      </c>
      <c r="C81" s="8">
        <v>1026600578817</v>
      </c>
      <c r="D81" s="3" t="str">
        <f t="shared" si="11"/>
        <v>Территориальное управление поселок Буланаш</v>
      </c>
      <c r="E81" s="3" t="s">
        <v>699</v>
      </c>
      <c r="F81" s="2">
        <f>'[1]раздел 1-3'!G81</f>
        <v>1</v>
      </c>
      <c r="G81" s="2" t="str">
        <f>'[1]раздел 1-3'!H81</f>
        <v>открытая</v>
      </c>
      <c r="H81" s="2">
        <v>1</v>
      </c>
      <c r="I81" s="2" t="s">
        <v>141</v>
      </c>
      <c r="J81" s="2">
        <v>3</v>
      </c>
      <c r="K81" s="2" t="s">
        <v>49</v>
      </c>
      <c r="L81" s="2">
        <v>4</v>
      </c>
      <c r="M81" s="2">
        <v>1.1000000000000001</v>
      </c>
      <c r="N81" s="170" t="s">
        <v>1438</v>
      </c>
      <c r="O81" s="2">
        <v>1</v>
      </c>
      <c r="Z81" s="2" t="s">
        <v>274</v>
      </c>
      <c r="AA81" s="97">
        <v>102</v>
      </c>
      <c r="AB81" s="2" t="s">
        <v>149</v>
      </c>
      <c r="AC81" s="2" t="s">
        <v>136</v>
      </c>
      <c r="AD81" s="2" t="s">
        <v>679</v>
      </c>
      <c r="AM81" s="62"/>
    </row>
    <row r="82" spans="1:39" ht="72.75" customHeight="1" x14ac:dyDescent="0.25">
      <c r="A82" s="206" t="s">
        <v>899</v>
      </c>
      <c r="B82" s="2">
        <v>6602001370</v>
      </c>
      <c r="C82" s="8">
        <v>1026600578817</v>
      </c>
      <c r="D82" s="3" t="str">
        <f t="shared" si="11"/>
        <v>Территориальное управление поселок Буланаш</v>
      </c>
      <c r="E82" s="3" t="s">
        <v>699</v>
      </c>
      <c r="F82" s="2">
        <f>'[1]раздел 1-3'!G82</f>
        <v>1</v>
      </c>
      <c r="G82" s="2" t="str">
        <f>'[1]раздел 1-3'!H82</f>
        <v>открытая</v>
      </c>
      <c r="H82" s="2">
        <v>1</v>
      </c>
      <c r="I82" s="2" t="s">
        <v>141</v>
      </c>
      <c r="J82" s="2">
        <v>3</v>
      </c>
      <c r="K82" s="2" t="s">
        <v>49</v>
      </c>
      <c r="L82" s="2">
        <v>1</v>
      </c>
      <c r="M82" s="2">
        <v>1.1000000000000001</v>
      </c>
      <c r="N82" s="170" t="s">
        <v>1438</v>
      </c>
      <c r="O82" s="2">
        <v>1</v>
      </c>
      <c r="Z82" s="2" t="s">
        <v>274</v>
      </c>
      <c r="AA82" s="97">
        <v>102</v>
      </c>
      <c r="AB82" s="2" t="s">
        <v>149</v>
      </c>
      <c r="AC82" s="2" t="s">
        <v>136</v>
      </c>
      <c r="AD82" s="2" t="s">
        <v>88</v>
      </c>
      <c r="AE82" s="2">
        <v>60</v>
      </c>
      <c r="AF82" s="2" t="s">
        <v>163</v>
      </c>
      <c r="AG82" s="2" t="s">
        <v>219</v>
      </c>
      <c r="AM82" s="62"/>
    </row>
    <row r="83" spans="1:39" ht="73.5" customHeight="1" x14ac:dyDescent="0.25">
      <c r="A83" s="206" t="s">
        <v>900</v>
      </c>
      <c r="B83" s="2">
        <v>6602001370</v>
      </c>
      <c r="C83" s="8">
        <v>1026600578817</v>
      </c>
      <c r="D83" s="3" t="str">
        <f t="shared" si="11"/>
        <v>Территориальное управление поселок Буланаш</v>
      </c>
      <c r="E83" s="3" t="s">
        <v>699</v>
      </c>
      <c r="F83" s="2">
        <f>'[1]раздел 1-3'!G83</f>
        <v>1</v>
      </c>
      <c r="G83" s="2" t="str">
        <f>'[1]раздел 1-3'!H83</f>
        <v>открытая</v>
      </c>
      <c r="H83" s="2">
        <v>1</v>
      </c>
      <c r="I83" s="2" t="s">
        <v>141</v>
      </c>
      <c r="J83" s="2">
        <v>3</v>
      </c>
      <c r="K83" s="2" t="s">
        <v>49</v>
      </c>
      <c r="L83" s="2">
        <v>2</v>
      </c>
      <c r="M83" s="2">
        <v>1.1000000000000001</v>
      </c>
      <c r="N83" s="170" t="s">
        <v>1438</v>
      </c>
      <c r="O83" s="2">
        <v>1</v>
      </c>
      <c r="Z83" s="2" t="s">
        <v>274</v>
      </c>
      <c r="AA83" s="97">
        <v>102</v>
      </c>
      <c r="AB83" s="2" t="s">
        <v>149</v>
      </c>
      <c r="AC83" s="2" t="s">
        <v>136</v>
      </c>
      <c r="AD83" s="2" t="s">
        <v>1881</v>
      </c>
      <c r="AE83" s="2">
        <v>44</v>
      </c>
      <c r="AF83" s="2" t="s">
        <v>159</v>
      </c>
      <c r="AG83" s="2" t="s">
        <v>215</v>
      </c>
      <c r="AM83" s="62"/>
    </row>
    <row r="84" spans="1:39" ht="74.25" customHeight="1" x14ac:dyDescent="0.25">
      <c r="A84" s="206" t="s">
        <v>901</v>
      </c>
      <c r="B84" s="2">
        <v>6602001370</v>
      </c>
      <c r="C84" s="8">
        <v>1026600578817</v>
      </c>
      <c r="D84" s="3" t="str">
        <f t="shared" si="11"/>
        <v>Территориальное управление поселок Буланаш</v>
      </c>
      <c r="E84" s="3" t="s">
        <v>699</v>
      </c>
      <c r="F84" s="2">
        <f>'[1]раздел 1-3'!G84</f>
        <v>1</v>
      </c>
      <c r="G84" s="2" t="str">
        <f>'[1]раздел 1-3'!H84</f>
        <v>открытая</v>
      </c>
      <c r="H84" s="2">
        <v>1</v>
      </c>
      <c r="I84" s="2" t="s">
        <v>141</v>
      </c>
      <c r="J84" s="2">
        <v>3</v>
      </c>
      <c r="K84" s="2" t="s">
        <v>49</v>
      </c>
      <c r="L84" s="2">
        <v>2</v>
      </c>
      <c r="M84" s="2">
        <v>1.1000000000000001</v>
      </c>
      <c r="N84" s="170" t="s">
        <v>1438</v>
      </c>
      <c r="O84" s="2">
        <v>1</v>
      </c>
      <c r="Z84" s="2" t="s">
        <v>274</v>
      </c>
      <c r="AA84" s="97">
        <v>102</v>
      </c>
      <c r="AB84" s="2" t="s">
        <v>149</v>
      </c>
      <c r="AC84" s="2" t="s">
        <v>136</v>
      </c>
      <c r="AD84" s="2" t="s">
        <v>50</v>
      </c>
      <c r="AE84" s="2">
        <v>23</v>
      </c>
      <c r="AF84" s="2" t="s">
        <v>164</v>
      </c>
      <c r="AG84" s="2" t="s">
        <v>220</v>
      </c>
      <c r="AM84" s="62"/>
    </row>
    <row r="85" spans="1:39" ht="78.75" customHeight="1" x14ac:dyDescent="0.25">
      <c r="A85" s="206" t="s">
        <v>902</v>
      </c>
      <c r="B85" s="2">
        <v>6602001370</v>
      </c>
      <c r="C85" s="8">
        <v>1026600578817</v>
      </c>
      <c r="D85" s="3" t="str">
        <f t="shared" si="11"/>
        <v>Территориальное управление поселок Буланаш</v>
      </c>
      <c r="E85" s="3" t="s">
        <v>699</v>
      </c>
      <c r="F85" s="2">
        <f>'[1]раздел 1-3'!G85</f>
        <v>1</v>
      </c>
      <c r="G85" s="2" t="str">
        <f>'[1]раздел 1-3'!H85</f>
        <v>открытая</v>
      </c>
      <c r="H85" s="2">
        <v>1</v>
      </c>
      <c r="I85" s="2" t="s">
        <v>141</v>
      </c>
      <c r="J85" s="2">
        <v>3</v>
      </c>
      <c r="K85" s="2" t="s">
        <v>49</v>
      </c>
      <c r="L85" s="2">
        <v>2</v>
      </c>
      <c r="M85" s="2">
        <v>1.1000000000000001</v>
      </c>
      <c r="N85" s="170" t="s">
        <v>1438</v>
      </c>
      <c r="O85" s="2">
        <v>1</v>
      </c>
      <c r="Z85" s="2" t="s">
        <v>274</v>
      </c>
      <c r="AA85" s="97">
        <v>102</v>
      </c>
      <c r="AB85" s="2" t="s">
        <v>149</v>
      </c>
      <c r="AC85" s="2" t="s">
        <v>136</v>
      </c>
      <c r="AD85" s="2" t="s">
        <v>1704</v>
      </c>
      <c r="AE85" s="2">
        <v>11</v>
      </c>
      <c r="AF85" s="2" t="s">
        <v>162</v>
      </c>
      <c r="AG85" s="2" t="s">
        <v>218</v>
      </c>
      <c r="AM85" s="62"/>
    </row>
    <row r="86" spans="1:39" ht="73.5" customHeight="1" x14ac:dyDescent="0.25">
      <c r="A86" s="206" t="s">
        <v>903</v>
      </c>
      <c r="B86" s="2">
        <v>6602001370</v>
      </c>
      <c r="C86" s="8">
        <v>1026600578817</v>
      </c>
      <c r="D86" s="3" t="str">
        <f t="shared" si="11"/>
        <v>Территориальное управление поселок Буланаш</v>
      </c>
      <c r="E86" s="3" t="s">
        <v>699</v>
      </c>
      <c r="F86" s="2">
        <f>'[1]раздел 1-3'!G86</f>
        <v>1</v>
      </c>
      <c r="G86" s="2" t="str">
        <f>'[1]раздел 1-3'!H86</f>
        <v>открытая</v>
      </c>
      <c r="H86" s="2">
        <v>1</v>
      </c>
      <c r="I86" s="2" t="s">
        <v>141</v>
      </c>
      <c r="J86" s="2">
        <v>3</v>
      </c>
      <c r="K86" s="2" t="s">
        <v>49</v>
      </c>
      <c r="L86" s="2">
        <v>2</v>
      </c>
      <c r="M86" s="2">
        <v>1.1000000000000001</v>
      </c>
      <c r="N86" s="170" t="s">
        <v>1438</v>
      </c>
      <c r="O86" s="2">
        <v>1</v>
      </c>
      <c r="Z86" s="2" t="s">
        <v>274</v>
      </c>
      <c r="AA86" s="97">
        <v>102</v>
      </c>
      <c r="AB86" s="2" t="s">
        <v>149</v>
      </c>
      <c r="AC86" s="2" t="s">
        <v>136</v>
      </c>
      <c r="AD86" s="2" t="s">
        <v>89</v>
      </c>
      <c r="AE86" s="2" t="s">
        <v>152</v>
      </c>
      <c r="AF86" s="2" t="s">
        <v>165</v>
      </c>
      <c r="AG86" s="2" t="s">
        <v>221</v>
      </c>
      <c r="AM86" s="62"/>
    </row>
    <row r="87" spans="1:39" ht="74.25" customHeight="1" x14ac:dyDescent="0.25">
      <c r="A87" s="206" t="s">
        <v>904</v>
      </c>
      <c r="B87" s="2">
        <v>6602001370</v>
      </c>
      <c r="C87" s="8">
        <v>1026600578817</v>
      </c>
      <c r="D87" s="3" t="str">
        <f t="shared" si="11"/>
        <v>Территориальное управление поселок Буланаш</v>
      </c>
      <c r="E87" s="3" t="s">
        <v>699</v>
      </c>
      <c r="F87" s="2">
        <f>'[1]раздел 1-3'!G87</f>
        <v>1</v>
      </c>
      <c r="G87" s="2" t="str">
        <f>'[1]раздел 1-3'!H87</f>
        <v>открытая</v>
      </c>
      <c r="H87" s="2">
        <v>1</v>
      </c>
      <c r="I87" s="2" t="s">
        <v>141</v>
      </c>
      <c r="J87" s="2">
        <v>3</v>
      </c>
      <c r="K87" s="2" t="s">
        <v>49</v>
      </c>
      <c r="L87" s="2">
        <v>3</v>
      </c>
      <c r="M87" s="2">
        <v>1.1000000000000001</v>
      </c>
      <c r="N87" s="170" t="s">
        <v>1438</v>
      </c>
      <c r="O87" s="2">
        <v>1</v>
      </c>
      <c r="Z87" s="2" t="s">
        <v>274</v>
      </c>
      <c r="AA87" s="97">
        <v>102</v>
      </c>
      <c r="AB87" s="2" t="s">
        <v>149</v>
      </c>
      <c r="AC87" s="2" t="s">
        <v>136</v>
      </c>
      <c r="AD87" s="2" t="s">
        <v>90</v>
      </c>
      <c r="AE87" s="2">
        <v>1</v>
      </c>
      <c r="AF87" s="2" t="s">
        <v>166</v>
      </c>
      <c r="AG87" s="2" t="s">
        <v>222</v>
      </c>
      <c r="AM87" s="62"/>
    </row>
    <row r="88" spans="1:39" ht="71.25" customHeight="1" x14ac:dyDescent="0.25">
      <c r="A88" s="206" t="s">
        <v>905</v>
      </c>
      <c r="B88" s="2">
        <v>6602001370</v>
      </c>
      <c r="C88" s="8">
        <v>1026600578817</v>
      </c>
      <c r="D88" s="3" t="str">
        <f t="shared" si="11"/>
        <v>Территориальное управление поселок Буланаш</v>
      </c>
      <c r="E88" s="3" t="s">
        <v>699</v>
      </c>
      <c r="F88" s="2">
        <f>'[1]раздел 1-3'!G88</f>
        <v>1</v>
      </c>
      <c r="G88" s="2" t="str">
        <f>'[1]раздел 1-3'!H88</f>
        <v>открытая</v>
      </c>
      <c r="H88" s="2">
        <v>1</v>
      </c>
      <c r="I88" s="2" t="s">
        <v>141</v>
      </c>
      <c r="J88" s="2">
        <v>3</v>
      </c>
      <c r="K88" s="2" t="s">
        <v>49</v>
      </c>
      <c r="L88" s="2">
        <v>2</v>
      </c>
      <c r="M88" s="2">
        <v>1.1000000000000001</v>
      </c>
      <c r="N88" s="170" t="s">
        <v>1438</v>
      </c>
      <c r="O88" s="2">
        <v>1</v>
      </c>
      <c r="Z88" s="2" t="s">
        <v>274</v>
      </c>
      <c r="AA88" s="97">
        <v>102</v>
      </c>
      <c r="AB88" s="2" t="s">
        <v>149</v>
      </c>
      <c r="AC88" s="2" t="s">
        <v>136</v>
      </c>
      <c r="AD88" s="2" t="s">
        <v>675</v>
      </c>
      <c r="AE88" s="2">
        <v>38</v>
      </c>
      <c r="AF88" s="2" t="s">
        <v>167</v>
      </c>
      <c r="AG88" s="2" t="s">
        <v>223</v>
      </c>
      <c r="AM88" s="62"/>
    </row>
    <row r="89" spans="1:39" ht="76.5" customHeight="1" x14ac:dyDescent="0.25">
      <c r="A89" s="206" t="s">
        <v>906</v>
      </c>
      <c r="B89" s="2">
        <v>6602001370</v>
      </c>
      <c r="C89" s="8">
        <v>1026600578817</v>
      </c>
      <c r="D89" s="3" t="str">
        <f t="shared" si="11"/>
        <v>Территориальное управление поселок Буланаш</v>
      </c>
      <c r="E89" s="3" t="s">
        <v>699</v>
      </c>
      <c r="F89" s="2">
        <f>'[1]раздел 1-3'!G89</f>
        <v>1</v>
      </c>
      <c r="G89" s="2" t="str">
        <f>'[1]раздел 1-3'!H89</f>
        <v>открытая</v>
      </c>
      <c r="H89" s="2">
        <v>3</v>
      </c>
      <c r="I89" s="2" t="s">
        <v>141</v>
      </c>
      <c r="J89" s="2">
        <v>2</v>
      </c>
      <c r="K89" s="2" t="s">
        <v>49</v>
      </c>
      <c r="L89" s="2">
        <v>2</v>
      </c>
      <c r="M89" s="2">
        <v>1.1000000000000001</v>
      </c>
      <c r="N89" s="170" t="s">
        <v>1438</v>
      </c>
      <c r="O89" s="2">
        <v>1</v>
      </c>
      <c r="Z89" s="2" t="s">
        <v>274</v>
      </c>
      <c r="AA89" s="97">
        <v>102</v>
      </c>
      <c r="AB89" s="2" t="s">
        <v>149</v>
      </c>
      <c r="AC89" s="2" t="s">
        <v>136</v>
      </c>
      <c r="AD89" s="2" t="s">
        <v>91</v>
      </c>
      <c r="AE89" s="2" t="s">
        <v>153</v>
      </c>
      <c r="AF89" s="2" t="s">
        <v>168</v>
      </c>
      <c r="AG89" s="2" t="s">
        <v>224</v>
      </c>
      <c r="AM89" s="62"/>
    </row>
    <row r="90" spans="1:39" ht="75" customHeight="1" x14ac:dyDescent="0.25">
      <c r="A90" s="206" t="s">
        <v>907</v>
      </c>
      <c r="B90" s="170">
        <v>6602001370</v>
      </c>
      <c r="C90" s="8">
        <v>1026600578817</v>
      </c>
      <c r="D90" s="3" t="str">
        <f t="shared" si="11"/>
        <v>Территориальное управление поселок Буланаш</v>
      </c>
      <c r="E90" s="3" t="s">
        <v>699</v>
      </c>
      <c r="F90" s="170">
        <f>'[1]раздел 1-3'!G90</f>
        <v>1</v>
      </c>
      <c r="G90" s="170" t="str">
        <f>'[1]раздел 1-3'!H90</f>
        <v>открытая</v>
      </c>
      <c r="H90" s="170">
        <v>3</v>
      </c>
      <c r="I90" s="170" t="s">
        <v>141</v>
      </c>
      <c r="J90" s="170">
        <v>2</v>
      </c>
      <c r="K90" s="170" t="s">
        <v>49</v>
      </c>
      <c r="L90" s="170">
        <v>4</v>
      </c>
      <c r="M90" s="170">
        <v>1.1000000000000001</v>
      </c>
      <c r="N90" s="170" t="s">
        <v>1438</v>
      </c>
      <c r="O90" s="170">
        <v>1</v>
      </c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 t="s">
        <v>274</v>
      </c>
      <c r="AA90" s="170">
        <v>102</v>
      </c>
      <c r="AB90" s="170" t="s">
        <v>149</v>
      </c>
      <c r="AC90" s="170" t="s">
        <v>136</v>
      </c>
      <c r="AD90" s="170" t="s">
        <v>91</v>
      </c>
      <c r="AE90" s="170">
        <v>1</v>
      </c>
      <c r="AF90" s="170" t="s">
        <v>169</v>
      </c>
      <c r="AG90" s="170" t="s">
        <v>225</v>
      </c>
      <c r="AH90" s="170"/>
      <c r="AI90" s="170"/>
      <c r="AJ90" s="170"/>
      <c r="AK90" s="170"/>
      <c r="AL90" s="170"/>
      <c r="AM90" s="62"/>
    </row>
    <row r="91" spans="1:39" ht="72" customHeight="1" x14ac:dyDescent="0.25">
      <c r="A91" s="206" t="s">
        <v>908</v>
      </c>
      <c r="B91" s="2">
        <v>6602001370</v>
      </c>
      <c r="C91" s="8">
        <v>1026600578817</v>
      </c>
      <c r="D91" s="3" t="str">
        <f t="shared" si="11"/>
        <v>Территориальное управление поселок Буланаш</v>
      </c>
      <c r="E91" s="3" t="s">
        <v>699</v>
      </c>
      <c r="F91" s="2">
        <f>'[1]раздел 1-3'!G91</f>
        <v>1</v>
      </c>
      <c r="G91" s="2" t="str">
        <f>'[1]раздел 1-3'!H91</f>
        <v>открытая</v>
      </c>
      <c r="H91" s="2">
        <v>3</v>
      </c>
      <c r="I91" s="2" t="s">
        <v>141</v>
      </c>
      <c r="J91" s="2">
        <v>2</v>
      </c>
      <c r="K91" s="2" t="s">
        <v>49</v>
      </c>
      <c r="L91" s="2">
        <v>4</v>
      </c>
      <c r="M91" s="2">
        <v>1.1000000000000001</v>
      </c>
      <c r="N91" s="170" t="s">
        <v>1438</v>
      </c>
      <c r="O91" s="2">
        <v>1</v>
      </c>
      <c r="Z91" s="2" t="s">
        <v>274</v>
      </c>
      <c r="AA91" s="97">
        <v>102</v>
      </c>
      <c r="AB91" s="2" t="s">
        <v>149</v>
      </c>
      <c r="AC91" s="2" t="s">
        <v>136</v>
      </c>
      <c r="AD91" s="2" t="s">
        <v>535</v>
      </c>
      <c r="AE91" s="2">
        <v>10</v>
      </c>
      <c r="AF91" s="170">
        <v>57.280099999999997</v>
      </c>
      <c r="AG91" s="170">
        <v>61.983499999999999</v>
      </c>
      <c r="AM91" s="62"/>
    </row>
    <row r="92" spans="1:39" ht="73.5" customHeight="1" x14ac:dyDescent="0.25">
      <c r="A92" s="206" t="s">
        <v>909</v>
      </c>
      <c r="B92" s="2">
        <v>6602001370</v>
      </c>
      <c r="C92" s="8">
        <v>1026600578817</v>
      </c>
      <c r="D92" s="3" t="str">
        <f t="shared" si="11"/>
        <v>Территориальное управление поселок Буланаш</v>
      </c>
      <c r="E92" s="3" t="s">
        <v>699</v>
      </c>
      <c r="F92" s="2">
        <f>'[1]раздел 1-3'!G92</f>
        <v>1</v>
      </c>
      <c r="G92" s="2" t="str">
        <f>'[1]раздел 1-3'!H92</f>
        <v>открытая</v>
      </c>
      <c r="H92" s="2">
        <v>3</v>
      </c>
      <c r="I92" s="2" t="s">
        <v>141</v>
      </c>
      <c r="J92" s="2">
        <v>2</v>
      </c>
      <c r="K92" s="2" t="s">
        <v>49</v>
      </c>
      <c r="L92" s="2">
        <v>1</v>
      </c>
      <c r="M92" s="2">
        <v>1.1000000000000001</v>
      </c>
      <c r="N92" s="170" t="s">
        <v>1438</v>
      </c>
      <c r="O92" s="2">
        <v>1</v>
      </c>
      <c r="Z92" s="2" t="s">
        <v>274</v>
      </c>
      <c r="AA92" s="97">
        <v>102</v>
      </c>
      <c r="AB92" s="2" t="s">
        <v>149</v>
      </c>
      <c r="AC92" s="2" t="s">
        <v>136</v>
      </c>
      <c r="AD92" s="2" t="s">
        <v>92</v>
      </c>
      <c r="AE92" s="2">
        <v>4</v>
      </c>
      <c r="AF92" s="2" t="s">
        <v>170</v>
      </c>
      <c r="AG92" s="2" t="s">
        <v>226</v>
      </c>
      <c r="AM92" s="62"/>
    </row>
    <row r="93" spans="1:39" ht="77.25" customHeight="1" x14ac:dyDescent="0.25">
      <c r="A93" s="206" t="s">
        <v>910</v>
      </c>
      <c r="B93" s="2">
        <v>6602001370</v>
      </c>
      <c r="C93" s="8">
        <v>1026600578817</v>
      </c>
      <c r="D93" s="3" t="str">
        <f t="shared" si="11"/>
        <v>Территориальное управление поселок Буланаш</v>
      </c>
      <c r="E93" s="3" t="s">
        <v>699</v>
      </c>
      <c r="F93" s="2">
        <f>'[1]раздел 1-3'!G93</f>
        <v>1</v>
      </c>
      <c r="G93" s="2" t="str">
        <f>'[1]раздел 1-3'!H93</f>
        <v>открытая</v>
      </c>
      <c r="H93" s="2">
        <v>3</v>
      </c>
      <c r="I93" s="2" t="s">
        <v>141</v>
      </c>
      <c r="J93" s="2">
        <v>2</v>
      </c>
      <c r="K93" s="2" t="s">
        <v>49</v>
      </c>
      <c r="L93" s="2" t="s">
        <v>1752</v>
      </c>
      <c r="M93" s="2">
        <v>1.1000000000000001</v>
      </c>
      <c r="N93" s="170" t="s">
        <v>1438</v>
      </c>
      <c r="O93" s="2">
        <v>1</v>
      </c>
      <c r="Z93" s="2" t="s">
        <v>274</v>
      </c>
      <c r="AA93" s="97">
        <v>102</v>
      </c>
      <c r="AB93" s="2" t="s">
        <v>149</v>
      </c>
      <c r="AC93" s="2" t="s">
        <v>136</v>
      </c>
      <c r="AD93" s="2" t="s">
        <v>93</v>
      </c>
      <c r="AE93" s="2">
        <v>10</v>
      </c>
      <c r="AF93" s="2" t="s">
        <v>171</v>
      </c>
      <c r="AG93" s="2" t="s">
        <v>227</v>
      </c>
      <c r="AM93" s="62"/>
    </row>
    <row r="94" spans="1:39" ht="76.5" customHeight="1" x14ac:dyDescent="0.25">
      <c r="A94" s="206" t="s">
        <v>911</v>
      </c>
      <c r="B94" s="2">
        <v>6602001370</v>
      </c>
      <c r="C94" s="8">
        <v>1026600578817</v>
      </c>
      <c r="D94" s="3" t="str">
        <f t="shared" si="11"/>
        <v>Территориальное управление поселок Буланаш</v>
      </c>
      <c r="E94" s="3" t="s">
        <v>699</v>
      </c>
      <c r="F94" s="2">
        <f>'[1]раздел 1-3'!G94</f>
        <v>1</v>
      </c>
      <c r="G94" s="2" t="str">
        <f>'[1]раздел 1-3'!H94</f>
        <v>открытая</v>
      </c>
      <c r="H94" s="2">
        <v>3</v>
      </c>
      <c r="I94" s="2" t="s">
        <v>141</v>
      </c>
      <c r="J94" s="2">
        <v>2</v>
      </c>
      <c r="K94" s="2" t="s">
        <v>49</v>
      </c>
      <c r="L94" s="2">
        <v>2</v>
      </c>
      <c r="M94" s="2">
        <v>1.1000000000000001</v>
      </c>
      <c r="N94" s="170" t="s">
        <v>1438</v>
      </c>
      <c r="O94" s="2">
        <v>1</v>
      </c>
      <c r="Z94" s="2" t="s">
        <v>274</v>
      </c>
      <c r="AA94" s="97">
        <v>102</v>
      </c>
      <c r="AB94" s="2" t="s">
        <v>149</v>
      </c>
      <c r="AC94" s="2" t="s">
        <v>136</v>
      </c>
      <c r="AD94" s="2" t="s">
        <v>93</v>
      </c>
      <c r="AE94" s="2">
        <v>18</v>
      </c>
      <c r="AF94" s="2" t="s">
        <v>172</v>
      </c>
      <c r="AG94" s="2" t="s">
        <v>228</v>
      </c>
      <c r="AM94" s="62"/>
    </row>
    <row r="95" spans="1:39" ht="77.25" customHeight="1" x14ac:dyDescent="0.25">
      <c r="A95" s="206" t="s">
        <v>912</v>
      </c>
      <c r="B95" s="2">
        <v>6602001370</v>
      </c>
      <c r="C95" s="8">
        <v>1026600578817</v>
      </c>
      <c r="D95" s="3" t="str">
        <f t="shared" si="11"/>
        <v>Территориальное управление поселок Буланаш</v>
      </c>
      <c r="E95" s="3" t="s">
        <v>699</v>
      </c>
      <c r="F95" s="2">
        <f>'[1]раздел 1-3'!G95</f>
        <v>1</v>
      </c>
      <c r="G95" s="2" t="str">
        <f>'[1]раздел 1-3'!H95</f>
        <v>открытая</v>
      </c>
      <c r="H95" s="2">
        <v>3</v>
      </c>
      <c r="I95" s="2" t="s">
        <v>141</v>
      </c>
      <c r="J95" s="2">
        <v>2</v>
      </c>
      <c r="K95" s="2" t="s">
        <v>49</v>
      </c>
      <c r="L95" s="2">
        <v>2</v>
      </c>
      <c r="M95" s="2">
        <v>1.1000000000000001</v>
      </c>
      <c r="N95" s="170" t="s">
        <v>1438</v>
      </c>
      <c r="O95" s="2">
        <v>1</v>
      </c>
      <c r="Z95" s="2" t="s">
        <v>274</v>
      </c>
      <c r="AA95" s="97">
        <v>102</v>
      </c>
      <c r="AB95" s="2" t="s">
        <v>149</v>
      </c>
      <c r="AC95" s="2" t="s">
        <v>136</v>
      </c>
      <c r="AD95" s="2" t="s">
        <v>94</v>
      </c>
      <c r="AE95" s="2">
        <v>37</v>
      </c>
      <c r="AF95" s="2" t="s">
        <v>173</v>
      </c>
      <c r="AG95" s="2" t="s">
        <v>229</v>
      </c>
      <c r="AM95" s="62"/>
    </row>
    <row r="96" spans="1:39" ht="73.5" customHeight="1" x14ac:dyDescent="0.25">
      <c r="A96" s="206" t="s">
        <v>913</v>
      </c>
      <c r="B96" s="2">
        <v>6602001370</v>
      </c>
      <c r="C96" s="8">
        <v>1026600578817</v>
      </c>
      <c r="D96" s="3" t="str">
        <f t="shared" si="11"/>
        <v>Территориальное управление поселок Буланаш</v>
      </c>
      <c r="E96" s="3" t="s">
        <v>699</v>
      </c>
      <c r="F96" s="2">
        <f>'[1]раздел 1-3'!G96</f>
        <v>1</v>
      </c>
      <c r="G96" s="2" t="str">
        <f>'[1]раздел 1-3'!H96</f>
        <v>открытая</v>
      </c>
      <c r="H96" s="2">
        <v>3</v>
      </c>
      <c r="I96" s="2" t="s">
        <v>141</v>
      </c>
      <c r="J96" s="2">
        <v>2</v>
      </c>
      <c r="K96" s="2" t="s">
        <v>49</v>
      </c>
      <c r="L96" s="2">
        <v>3</v>
      </c>
      <c r="M96" s="2">
        <v>1.1000000000000001</v>
      </c>
      <c r="N96" s="170" t="s">
        <v>1438</v>
      </c>
      <c r="O96" s="2">
        <v>1</v>
      </c>
      <c r="Z96" s="2" t="s">
        <v>274</v>
      </c>
      <c r="AA96" s="97">
        <v>102</v>
      </c>
      <c r="AB96" s="2" t="s">
        <v>149</v>
      </c>
      <c r="AC96" s="2" t="s">
        <v>136</v>
      </c>
      <c r="AD96" s="2" t="s">
        <v>94</v>
      </c>
      <c r="AE96" s="2">
        <v>26</v>
      </c>
      <c r="AF96" s="2" t="s">
        <v>174</v>
      </c>
      <c r="AG96" s="2" t="s">
        <v>230</v>
      </c>
      <c r="AM96" s="62"/>
    </row>
    <row r="97" spans="1:39" ht="75" customHeight="1" x14ac:dyDescent="0.25">
      <c r="A97" s="206" t="s">
        <v>914</v>
      </c>
      <c r="B97" s="2">
        <v>6602001370</v>
      </c>
      <c r="C97" s="8">
        <v>1026600578817</v>
      </c>
      <c r="D97" s="3" t="str">
        <f t="shared" si="11"/>
        <v>Территориальное управление поселок Буланаш</v>
      </c>
      <c r="E97" s="3" t="s">
        <v>699</v>
      </c>
      <c r="F97" s="2">
        <f>'[1]раздел 1-3'!G97</f>
        <v>1</v>
      </c>
      <c r="G97" s="2" t="str">
        <f>'[1]раздел 1-3'!H97</f>
        <v>открытая</v>
      </c>
      <c r="H97" s="2">
        <v>3</v>
      </c>
      <c r="I97" s="2" t="s">
        <v>141</v>
      </c>
      <c r="J97" s="2">
        <v>2</v>
      </c>
      <c r="K97" s="2" t="s">
        <v>49</v>
      </c>
      <c r="L97" s="2">
        <v>3</v>
      </c>
      <c r="M97" s="2">
        <v>1.1000000000000001</v>
      </c>
      <c r="N97" s="170" t="s">
        <v>1438</v>
      </c>
      <c r="O97" s="2">
        <v>1</v>
      </c>
      <c r="Z97" s="2" t="s">
        <v>274</v>
      </c>
      <c r="AA97" s="97">
        <v>102</v>
      </c>
      <c r="AB97" s="2" t="s">
        <v>149</v>
      </c>
      <c r="AC97" s="2" t="s">
        <v>136</v>
      </c>
      <c r="AD97" s="2" t="s">
        <v>95</v>
      </c>
      <c r="AE97" s="2">
        <v>11</v>
      </c>
      <c r="AF97" s="2" t="s">
        <v>175</v>
      </c>
      <c r="AG97" s="2" t="s">
        <v>231</v>
      </c>
      <c r="AM97" s="62"/>
    </row>
    <row r="98" spans="1:39" ht="71.25" customHeight="1" x14ac:dyDescent="0.25">
      <c r="A98" s="206" t="s">
        <v>915</v>
      </c>
      <c r="B98" s="118">
        <v>6602001370</v>
      </c>
      <c r="C98" s="8">
        <v>1026600578817</v>
      </c>
      <c r="D98" s="3" t="str">
        <f t="shared" si="11"/>
        <v>Территориальное управление поселок Буланаш</v>
      </c>
      <c r="E98" s="3" t="s">
        <v>699</v>
      </c>
      <c r="F98" s="118">
        <f>'[1]раздел 1-3'!G98</f>
        <v>1</v>
      </c>
      <c r="G98" s="118" t="str">
        <f>'[1]раздел 1-3'!H98</f>
        <v>открытая</v>
      </c>
      <c r="H98" s="118">
        <v>3</v>
      </c>
      <c r="I98" s="118" t="s">
        <v>141</v>
      </c>
      <c r="J98" s="118">
        <v>2</v>
      </c>
      <c r="K98" s="118" t="s">
        <v>49</v>
      </c>
      <c r="L98" s="118">
        <v>3</v>
      </c>
      <c r="M98" s="118">
        <v>1.1000000000000001</v>
      </c>
      <c r="N98" s="170" t="s">
        <v>1438</v>
      </c>
      <c r="O98" s="118">
        <v>1</v>
      </c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 t="s">
        <v>274</v>
      </c>
      <c r="AA98" s="118">
        <v>102</v>
      </c>
      <c r="AB98" s="118" t="s">
        <v>149</v>
      </c>
      <c r="AC98" s="118" t="s">
        <v>136</v>
      </c>
      <c r="AD98" s="118" t="s">
        <v>96</v>
      </c>
      <c r="AE98" s="118">
        <v>16</v>
      </c>
      <c r="AF98" s="118" t="s">
        <v>176</v>
      </c>
      <c r="AG98" s="118" t="s">
        <v>232</v>
      </c>
      <c r="AH98" s="118"/>
      <c r="AI98" s="118"/>
      <c r="AJ98" s="118"/>
      <c r="AK98" s="118"/>
      <c r="AL98" s="118"/>
      <c r="AM98" s="62"/>
    </row>
    <row r="99" spans="1:39" ht="74.25" customHeight="1" x14ac:dyDescent="0.25">
      <c r="A99" s="206" t="s">
        <v>916</v>
      </c>
      <c r="B99" s="2">
        <v>6602001370</v>
      </c>
      <c r="C99" s="8">
        <v>1026600578817</v>
      </c>
      <c r="D99" s="3" t="str">
        <f t="shared" si="11"/>
        <v>Территориальное управление поселок Буланаш</v>
      </c>
      <c r="E99" s="3" t="s">
        <v>699</v>
      </c>
      <c r="F99" s="2">
        <f>'[1]раздел 1-3'!G99</f>
        <v>1</v>
      </c>
      <c r="G99" s="2" t="str">
        <f>'[1]раздел 1-3'!H99</f>
        <v>открытая</v>
      </c>
      <c r="H99" s="2">
        <v>3</v>
      </c>
      <c r="I99" s="2" t="s">
        <v>141</v>
      </c>
      <c r="J99" s="2">
        <v>2</v>
      </c>
      <c r="K99" s="2" t="s">
        <v>49</v>
      </c>
      <c r="L99" s="2">
        <v>2</v>
      </c>
      <c r="M99" s="2">
        <v>1.1000000000000001</v>
      </c>
      <c r="N99" s="170" t="s">
        <v>1438</v>
      </c>
      <c r="O99" s="2">
        <v>1</v>
      </c>
      <c r="Z99" s="2" t="s">
        <v>274</v>
      </c>
      <c r="AA99" s="97">
        <v>102</v>
      </c>
      <c r="AB99" s="2" t="s">
        <v>149</v>
      </c>
      <c r="AC99" s="2" t="s">
        <v>136</v>
      </c>
      <c r="AD99" s="2" t="s">
        <v>97</v>
      </c>
      <c r="AE99" s="2" t="s">
        <v>154</v>
      </c>
      <c r="AF99" s="2" t="s">
        <v>177</v>
      </c>
      <c r="AG99" s="2" t="s">
        <v>233</v>
      </c>
      <c r="AM99" s="62"/>
    </row>
    <row r="100" spans="1:39" ht="74.25" customHeight="1" x14ac:dyDescent="0.25">
      <c r="A100" s="206" t="s">
        <v>917</v>
      </c>
      <c r="B100" s="2">
        <v>6602001370</v>
      </c>
      <c r="C100" s="8">
        <v>1026600578817</v>
      </c>
      <c r="D100" s="3" t="str">
        <f t="shared" si="11"/>
        <v>Территориальное управление поселок Буланаш</v>
      </c>
      <c r="E100" s="3" t="s">
        <v>699</v>
      </c>
      <c r="F100" s="2">
        <f>'[1]раздел 1-3'!G100</f>
        <v>1</v>
      </c>
      <c r="G100" s="2" t="str">
        <f>'[1]раздел 1-3'!H100</f>
        <v>открытая</v>
      </c>
      <c r="H100" s="2">
        <v>3</v>
      </c>
      <c r="I100" s="2" t="s">
        <v>141</v>
      </c>
      <c r="J100" s="2">
        <v>2</v>
      </c>
      <c r="K100" s="2" t="s">
        <v>49</v>
      </c>
      <c r="L100" s="2">
        <v>2</v>
      </c>
      <c r="M100" s="2">
        <v>1.1000000000000001</v>
      </c>
      <c r="N100" s="170" t="s">
        <v>1438</v>
      </c>
      <c r="O100" s="2">
        <v>1</v>
      </c>
      <c r="Z100" s="2" t="s">
        <v>274</v>
      </c>
      <c r="AA100" s="97">
        <v>102</v>
      </c>
      <c r="AB100" s="2" t="s">
        <v>149</v>
      </c>
      <c r="AC100" s="2" t="s">
        <v>136</v>
      </c>
      <c r="AD100" s="2" t="s">
        <v>94</v>
      </c>
      <c r="AE100" s="2">
        <v>16</v>
      </c>
      <c r="AF100" s="2" t="s">
        <v>178</v>
      </c>
      <c r="AG100" s="2" t="s">
        <v>234</v>
      </c>
      <c r="AM100" s="62"/>
    </row>
    <row r="101" spans="1:39" ht="72.75" customHeight="1" x14ac:dyDescent="0.25">
      <c r="A101" s="206" t="s">
        <v>918</v>
      </c>
      <c r="B101" s="2">
        <v>6602001370</v>
      </c>
      <c r="C101" s="8">
        <v>1026600578817</v>
      </c>
      <c r="D101" s="3" t="str">
        <f t="shared" si="11"/>
        <v>Территориальное управление поселок Буланаш</v>
      </c>
      <c r="E101" s="3" t="s">
        <v>699</v>
      </c>
      <c r="F101" s="2">
        <f>'[1]раздел 1-3'!G101</f>
        <v>1</v>
      </c>
      <c r="G101" s="2" t="str">
        <f>'[1]раздел 1-3'!H101</f>
        <v>открытая</v>
      </c>
      <c r="H101" s="2">
        <v>3</v>
      </c>
      <c r="I101" s="2" t="s">
        <v>141</v>
      </c>
      <c r="J101" s="2">
        <v>2</v>
      </c>
      <c r="K101" s="2" t="s">
        <v>49</v>
      </c>
      <c r="L101" s="2">
        <v>4</v>
      </c>
      <c r="M101" s="2">
        <v>1.1000000000000001</v>
      </c>
      <c r="N101" s="170" t="s">
        <v>1438</v>
      </c>
      <c r="O101" s="2">
        <v>1</v>
      </c>
      <c r="Z101" s="2" t="s">
        <v>274</v>
      </c>
      <c r="AA101" s="97">
        <v>102</v>
      </c>
      <c r="AB101" s="2" t="s">
        <v>149</v>
      </c>
      <c r="AC101" s="2" t="s">
        <v>136</v>
      </c>
      <c r="AD101" s="2" t="s">
        <v>98</v>
      </c>
      <c r="AE101" s="2">
        <v>19</v>
      </c>
      <c r="AF101" s="2" t="s">
        <v>179</v>
      </c>
      <c r="AG101" s="2" t="s">
        <v>235</v>
      </c>
      <c r="AM101" s="62"/>
    </row>
    <row r="102" spans="1:39" ht="72.75" customHeight="1" x14ac:dyDescent="0.25">
      <c r="A102" s="206" t="s">
        <v>919</v>
      </c>
      <c r="B102" s="2">
        <v>6602001370</v>
      </c>
      <c r="C102" s="8">
        <v>1026600578817</v>
      </c>
      <c r="D102" s="3" t="str">
        <f t="shared" si="11"/>
        <v>Территориальное управление поселок Буланаш</v>
      </c>
      <c r="E102" s="3" t="s">
        <v>699</v>
      </c>
      <c r="F102" s="2">
        <f>'[1]раздел 1-3'!G102</f>
        <v>1</v>
      </c>
      <c r="G102" s="2" t="str">
        <f>'[1]раздел 1-3'!H102</f>
        <v>открытая</v>
      </c>
      <c r="H102" s="2">
        <v>3</v>
      </c>
      <c r="I102" s="2" t="s">
        <v>141</v>
      </c>
      <c r="J102" s="2">
        <v>2</v>
      </c>
      <c r="K102" s="2" t="s">
        <v>49</v>
      </c>
      <c r="L102" s="2">
        <v>3</v>
      </c>
      <c r="M102" s="2">
        <v>1.1000000000000001</v>
      </c>
      <c r="N102" s="170" t="s">
        <v>1438</v>
      </c>
      <c r="O102" s="2">
        <v>1</v>
      </c>
      <c r="Z102" s="2" t="s">
        <v>274</v>
      </c>
      <c r="AA102" s="97">
        <v>102</v>
      </c>
      <c r="AB102" s="2" t="s">
        <v>149</v>
      </c>
      <c r="AC102" s="2" t="s">
        <v>136</v>
      </c>
      <c r="AD102" s="2" t="s">
        <v>99</v>
      </c>
      <c r="AE102" s="2">
        <v>1</v>
      </c>
      <c r="AF102" s="2" t="s">
        <v>180</v>
      </c>
      <c r="AG102" s="2" t="s">
        <v>236</v>
      </c>
      <c r="AM102" s="62"/>
    </row>
    <row r="103" spans="1:39" ht="76.5" customHeight="1" x14ac:dyDescent="0.25">
      <c r="A103" s="206" t="s">
        <v>920</v>
      </c>
      <c r="B103" s="2">
        <v>6602001370</v>
      </c>
      <c r="C103" s="8">
        <v>1026600578817</v>
      </c>
      <c r="D103" s="3" t="str">
        <f t="shared" si="11"/>
        <v>Территориальное управление поселок Буланаш</v>
      </c>
      <c r="E103" s="3" t="s">
        <v>699</v>
      </c>
      <c r="F103" s="2">
        <f>'[1]раздел 1-3'!G103</f>
        <v>1</v>
      </c>
      <c r="G103" s="2" t="str">
        <f>'[1]раздел 1-3'!H103</f>
        <v>открытая</v>
      </c>
      <c r="H103" s="2">
        <v>3</v>
      </c>
      <c r="I103" s="2" t="s">
        <v>141</v>
      </c>
      <c r="J103" s="2">
        <v>2</v>
      </c>
      <c r="K103" s="2" t="s">
        <v>49</v>
      </c>
      <c r="L103" s="2">
        <v>2</v>
      </c>
      <c r="M103" s="2">
        <v>1.1000000000000001</v>
      </c>
      <c r="N103" s="170" t="s">
        <v>1438</v>
      </c>
      <c r="O103" s="2">
        <v>1</v>
      </c>
      <c r="Z103" s="2" t="s">
        <v>274</v>
      </c>
      <c r="AA103" s="97">
        <v>102</v>
      </c>
      <c r="AB103" s="2" t="s">
        <v>149</v>
      </c>
      <c r="AC103" s="2" t="s">
        <v>136</v>
      </c>
      <c r="AD103" s="2" t="s">
        <v>676</v>
      </c>
      <c r="AE103" s="2">
        <v>7</v>
      </c>
      <c r="AF103" s="2" t="s">
        <v>181</v>
      </c>
      <c r="AG103" s="2" t="s">
        <v>237</v>
      </c>
      <c r="AM103" s="62"/>
    </row>
    <row r="104" spans="1:39" ht="72.75" customHeight="1" x14ac:dyDescent="0.25">
      <c r="A104" s="206" t="s">
        <v>921</v>
      </c>
      <c r="B104" s="2">
        <v>6602001370</v>
      </c>
      <c r="C104" s="8">
        <v>1026600578817</v>
      </c>
      <c r="D104" s="3" t="str">
        <f t="shared" si="11"/>
        <v>Территориальное управление поселок Буланаш</v>
      </c>
      <c r="E104" s="3" t="s">
        <v>699</v>
      </c>
      <c r="F104" s="2">
        <f>'[1]раздел 1-3'!G104</f>
        <v>1</v>
      </c>
      <c r="G104" s="2" t="str">
        <f>'[1]раздел 1-3'!H104</f>
        <v>открытая</v>
      </c>
      <c r="H104" s="2">
        <v>3</v>
      </c>
      <c r="I104" s="2" t="s">
        <v>141</v>
      </c>
      <c r="J104" s="2">
        <v>2</v>
      </c>
      <c r="K104" s="2" t="s">
        <v>49</v>
      </c>
      <c r="L104" s="2">
        <v>3</v>
      </c>
      <c r="M104" s="2">
        <v>1.1000000000000001</v>
      </c>
      <c r="N104" s="170" t="s">
        <v>1438</v>
      </c>
      <c r="O104" s="2">
        <v>1</v>
      </c>
      <c r="Z104" s="2" t="s">
        <v>274</v>
      </c>
      <c r="AA104" s="97">
        <v>102</v>
      </c>
      <c r="AB104" s="2" t="s">
        <v>149</v>
      </c>
      <c r="AC104" s="2" t="s">
        <v>136</v>
      </c>
      <c r="AD104" s="2" t="s">
        <v>101</v>
      </c>
      <c r="AE104" s="2" t="s">
        <v>155</v>
      </c>
      <c r="AF104" s="2" t="s">
        <v>182</v>
      </c>
      <c r="AG104" s="2" t="s">
        <v>238</v>
      </c>
      <c r="AM104" s="62"/>
    </row>
    <row r="105" spans="1:39" ht="76.5" customHeight="1" x14ac:dyDescent="0.25">
      <c r="A105" s="206" t="s">
        <v>922</v>
      </c>
      <c r="B105" s="118">
        <v>6602001370</v>
      </c>
      <c r="C105" s="8">
        <v>1026600578817</v>
      </c>
      <c r="D105" s="3" t="str">
        <f t="shared" si="11"/>
        <v>Территориальное управление поселок Буланаш</v>
      </c>
      <c r="E105" s="3" t="s">
        <v>699</v>
      </c>
      <c r="F105" s="118">
        <f>'[1]раздел 1-3'!G105</f>
        <v>1</v>
      </c>
      <c r="G105" s="118" t="str">
        <f>'[1]раздел 1-3'!H105</f>
        <v>открытая</v>
      </c>
      <c r="H105" s="118">
        <v>3</v>
      </c>
      <c r="I105" s="118" t="s">
        <v>141</v>
      </c>
      <c r="J105" s="118">
        <v>2</v>
      </c>
      <c r="K105" s="118" t="s">
        <v>49</v>
      </c>
      <c r="L105" s="118">
        <v>2</v>
      </c>
      <c r="M105" s="118">
        <v>1.1000000000000001</v>
      </c>
      <c r="N105" s="170" t="s">
        <v>1438</v>
      </c>
      <c r="O105" s="118">
        <v>1</v>
      </c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 t="s">
        <v>274</v>
      </c>
      <c r="AA105" s="118">
        <v>102</v>
      </c>
      <c r="AB105" s="118" t="s">
        <v>149</v>
      </c>
      <c r="AC105" s="118" t="s">
        <v>136</v>
      </c>
      <c r="AD105" s="118" t="s">
        <v>102</v>
      </c>
      <c r="AE105" s="118">
        <v>9</v>
      </c>
      <c r="AF105" s="118" t="s">
        <v>183</v>
      </c>
      <c r="AG105" s="118" t="s">
        <v>239</v>
      </c>
      <c r="AH105" s="118"/>
      <c r="AI105" s="118"/>
      <c r="AJ105" s="118"/>
      <c r="AK105" s="118"/>
      <c r="AL105" s="118"/>
      <c r="AM105" s="62"/>
    </row>
    <row r="106" spans="1:39" ht="72.75" customHeight="1" x14ac:dyDescent="0.25">
      <c r="A106" s="206" t="s">
        <v>923</v>
      </c>
      <c r="B106" s="2">
        <v>6602001370</v>
      </c>
      <c r="C106" s="8">
        <v>1026600578817</v>
      </c>
      <c r="D106" s="3" t="str">
        <f t="shared" si="11"/>
        <v>Территориальное управление поселок Буланаш</v>
      </c>
      <c r="E106" s="3" t="s">
        <v>699</v>
      </c>
      <c r="F106" s="2">
        <f>'[1]раздел 1-3'!G106</f>
        <v>1</v>
      </c>
      <c r="G106" s="2" t="str">
        <f>'[1]раздел 1-3'!H106</f>
        <v>открытая</v>
      </c>
      <c r="H106" s="2">
        <v>3</v>
      </c>
      <c r="I106" s="2" t="s">
        <v>141</v>
      </c>
      <c r="J106" s="2">
        <v>2</v>
      </c>
      <c r="K106" s="2" t="s">
        <v>49</v>
      </c>
      <c r="L106" s="2">
        <v>2</v>
      </c>
      <c r="M106" s="2">
        <v>1.1000000000000001</v>
      </c>
      <c r="N106" s="170" t="s">
        <v>1438</v>
      </c>
      <c r="O106" s="2">
        <v>1</v>
      </c>
      <c r="Z106" s="2" t="s">
        <v>274</v>
      </c>
      <c r="AA106" s="97">
        <v>102</v>
      </c>
      <c r="AB106" s="2" t="s">
        <v>149</v>
      </c>
      <c r="AC106" s="2" t="s">
        <v>136</v>
      </c>
      <c r="AD106" s="2" t="s">
        <v>61</v>
      </c>
      <c r="AE106" s="2">
        <v>8</v>
      </c>
      <c r="AF106" s="2" t="s">
        <v>184</v>
      </c>
      <c r="AG106" s="2" t="s">
        <v>240</v>
      </c>
      <c r="AM106" s="62"/>
    </row>
    <row r="107" spans="1:39" ht="74.25" customHeight="1" x14ac:dyDescent="0.25">
      <c r="A107" s="206" t="s">
        <v>924</v>
      </c>
      <c r="B107" s="2">
        <v>6602001370</v>
      </c>
      <c r="C107" s="8">
        <v>1026600578817</v>
      </c>
      <c r="D107" s="3" t="str">
        <f t="shared" si="11"/>
        <v>Территориальное управление поселок Буланаш</v>
      </c>
      <c r="E107" s="3" t="s">
        <v>699</v>
      </c>
      <c r="F107" s="2">
        <f>'[1]раздел 1-3'!G108</f>
        <v>1</v>
      </c>
      <c r="G107" s="2" t="str">
        <f>'[1]раздел 1-3'!H108</f>
        <v>открытая</v>
      </c>
      <c r="H107" s="2">
        <v>3</v>
      </c>
      <c r="I107" s="2" t="s">
        <v>141</v>
      </c>
      <c r="J107" s="2">
        <v>2</v>
      </c>
      <c r="K107" s="2" t="s">
        <v>49</v>
      </c>
      <c r="L107" s="2">
        <v>2</v>
      </c>
      <c r="M107" s="2">
        <v>1.1000000000000001</v>
      </c>
      <c r="N107" s="170" t="s">
        <v>1438</v>
      </c>
      <c r="O107" s="2">
        <v>1</v>
      </c>
      <c r="Z107" s="2" t="s">
        <v>274</v>
      </c>
      <c r="AA107" s="97">
        <v>102</v>
      </c>
      <c r="AB107" s="2" t="s">
        <v>149</v>
      </c>
      <c r="AC107" s="2" t="s">
        <v>136</v>
      </c>
      <c r="AD107" s="2" t="s">
        <v>85</v>
      </c>
      <c r="AE107" s="2">
        <v>41</v>
      </c>
      <c r="AF107" s="2" t="s">
        <v>185</v>
      </c>
      <c r="AG107" s="2" t="s">
        <v>241</v>
      </c>
      <c r="AM107" s="62"/>
    </row>
    <row r="108" spans="1:39" ht="75" customHeight="1" x14ac:dyDescent="0.25">
      <c r="A108" s="206" t="s">
        <v>1889</v>
      </c>
      <c r="B108" s="2">
        <v>6602001370</v>
      </c>
      <c r="C108" s="8">
        <v>1026600578817</v>
      </c>
      <c r="D108" s="3" t="str">
        <f t="shared" si="11"/>
        <v>Территориальное управление поселок Буланаш</v>
      </c>
      <c r="E108" s="3" t="s">
        <v>699</v>
      </c>
      <c r="F108" s="2">
        <f>'[1]раздел 1-3'!G109</f>
        <v>1</v>
      </c>
      <c r="G108" s="2" t="str">
        <f>'[1]раздел 1-3'!H109</f>
        <v>открытая</v>
      </c>
      <c r="H108" s="2">
        <v>3</v>
      </c>
      <c r="I108" s="2" t="s">
        <v>141</v>
      </c>
      <c r="J108" s="2">
        <v>2</v>
      </c>
      <c r="K108" s="2" t="s">
        <v>49</v>
      </c>
      <c r="L108" s="2">
        <v>4</v>
      </c>
      <c r="M108" s="2">
        <v>1.1000000000000001</v>
      </c>
      <c r="N108" s="170" t="s">
        <v>1438</v>
      </c>
      <c r="O108" s="2">
        <v>1</v>
      </c>
      <c r="Z108" s="2" t="s">
        <v>274</v>
      </c>
      <c r="AA108" s="97">
        <v>102</v>
      </c>
      <c r="AB108" s="2" t="s">
        <v>149</v>
      </c>
      <c r="AC108" s="2" t="s">
        <v>136</v>
      </c>
      <c r="AD108" s="2" t="s">
        <v>102</v>
      </c>
      <c r="AE108" s="2">
        <v>13</v>
      </c>
      <c r="AF108" s="2" t="s">
        <v>186</v>
      </c>
      <c r="AG108" s="2" t="s">
        <v>242</v>
      </c>
      <c r="AM108" s="62"/>
    </row>
    <row r="109" spans="1:39" ht="75" customHeight="1" x14ac:dyDescent="0.25">
      <c r="A109" s="206" t="s">
        <v>925</v>
      </c>
      <c r="B109" s="2">
        <v>6602001370</v>
      </c>
      <c r="C109" s="8">
        <v>1026600578817</v>
      </c>
      <c r="D109" s="3" t="str">
        <f t="shared" ref="D109:D129" si="12">$D$75</f>
        <v>Территориальное управление поселок Буланаш</v>
      </c>
      <c r="E109" s="3" t="s">
        <v>699</v>
      </c>
      <c r="F109" s="2">
        <f>'[1]раздел 1-3'!G110</f>
        <v>1</v>
      </c>
      <c r="G109" s="2" t="str">
        <f>'[1]раздел 1-3'!H110</f>
        <v>открытая</v>
      </c>
      <c r="H109" s="2">
        <v>3</v>
      </c>
      <c r="I109" s="2" t="s">
        <v>141</v>
      </c>
      <c r="J109" s="2">
        <v>2</v>
      </c>
      <c r="K109" s="2" t="s">
        <v>49</v>
      </c>
      <c r="L109" s="2">
        <v>3</v>
      </c>
      <c r="M109" s="2">
        <v>1.1000000000000001</v>
      </c>
      <c r="N109" s="171" t="s">
        <v>1438</v>
      </c>
      <c r="O109" s="2">
        <v>1</v>
      </c>
      <c r="Z109" s="2" t="s">
        <v>274</v>
      </c>
      <c r="AA109" s="97">
        <v>102</v>
      </c>
      <c r="AB109" s="2" t="s">
        <v>149</v>
      </c>
      <c r="AC109" s="2" t="s">
        <v>136</v>
      </c>
      <c r="AD109" s="2" t="s">
        <v>103</v>
      </c>
      <c r="AE109" s="2">
        <v>56</v>
      </c>
      <c r="AF109" s="2" t="s">
        <v>187</v>
      </c>
      <c r="AG109" s="2" t="s">
        <v>243</v>
      </c>
      <c r="AM109" s="62"/>
    </row>
    <row r="110" spans="1:39" ht="76.5" customHeight="1" x14ac:dyDescent="0.25">
      <c r="A110" s="206" t="s">
        <v>926</v>
      </c>
      <c r="B110" s="2">
        <v>6602001370</v>
      </c>
      <c r="C110" s="8">
        <v>1026600578817</v>
      </c>
      <c r="D110" s="3" t="str">
        <f t="shared" si="12"/>
        <v>Территориальное управление поселок Буланаш</v>
      </c>
      <c r="E110" s="3" t="s">
        <v>699</v>
      </c>
      <c r="F110" s="2">
        <f>'[1]раздел 1-3'!G111</f>
        <v>1</v>
      </c>
      <c r="G110" s="2" t="str">
        <f>'[1]раздел 1-3'!H111</f>
        <v>открытая</v>
      </c>
      <c r="H110" s="2">
        <v>3</v>
      </c>
      <c r="I110" s="2" t="s">
        <v>141</v>
      </c>
      <c r="J110" s="2">
        <v>2</v>
      </c>
      <c r="K110" s="2" t="s">
        <v>49</v>
      </c>
      <c r="L110" s="2">
        <v>3</v>
      </c>
      <c r="M110" s="2">
        <v>1.1000000000000001</v>
      </c>
      <c r="N110" s="171" t="s">
        <v>1438</v>
      </c>
      <c r="O110" s="2">
        <v>1</v>
      </c>
      <c r="Z110" s="2" t="s">
        <v>274</v>
      </c>
      <c r="AA110" s="97">
        <v>102</v>
      </c>
      <c r="AB110" s="2" t="s">
        <v>149</v>
      </c>
      <c r="AC110" s="2" t="s">
        <v>136</v>
      </c>
      <c r="AD110" s="2" t="s">
        <v>104</v>
      </c>
      <c r="AE110" s="2">
        <v>4</v>
      </c>
      <c r="AF110" s="2" t="s">
        <v>188</v>
      </c>
      <c r="AG110" s="2" t="s">
        <v>244</v>
      </c>
      <c r="AM110" s="62"/>
    </row>
    <row r="111" spans="1:39" ht="76.5" customHeight="1" x14ac:dyDescent="0.25">
      <c r="A111" s="206" t="s">
        <v>927</v>
      </c>
      <c r="B111" s="2">
        <v>6602001370</v>
      </c>
      <c r="C111" s="8">
        <v>1026600578817</v>
      </c>
      <c r="D111" s="3" t="str">
        <f t="shared" si="12"/>
        <v>Территориальное управление поселок Буланаш</v>
      </c>
      <c r="E111" s="3" t="s">
        <v>699</v>
      </c>
      <c r="F111" s="2">
        <f>'[1]раздел 1-3'!G112</f>
        <v>1</v>
      </c>
      <c r="G111" s="2" t="str">
        <f>'[1]раздел 1-3'!H112</f>
        <v>открытая</v>
      </c>
      <c r="H111" s="2">
        <v>3</v>
      </c>
      <c r="I111" s="2" t="s">
        <v>141</v>
      </c>
      <c r="J111" s="2">
        <v>2</v>
      </c>
      <c r="K111" s="2" t="s">
        <v>49</v>
      </c>
      <c r="L111" s="2">
        <v>2</v>
      </c>
      <c r="M111" s="2">
        <v>1.1000000000000001</v>
      </c>
      <c r="N111" s="171" t="s">
        <v>1438</v>
      </c>
      <c r="O111" s="2">
        <v>1</v>
      </c>
      <c r="Z111" s="2" t="s">
        <v>274</v>
      </c>
      <c r="AA111" s="97">
        <v>102</v>
      </c>
      <c r="AB111" s="2" t="s">
        <v>149</v>
      </c>
      <c r="AC111" s="2" t="s">
        <v>136</v>
      </c>
      <c r="AD111" s="2" t="s">
        <v>101</v>
      </c>
      <c r="AE111" s="2">
        <v>21</v>
      </c>
      <c r="AF111" s="2" t="s">
        <v>189</v>
      </c>
      <c r="AG111" s="2" t="s">
        <v>245</v>
      </c>
      <c r="AM111" s="62"/>
    </row>
    <row r="112" spans="1:39" ht="72.75" customHeight="1" x14ac:dyDescent="0.25">
      <c r="A112" s="206" t="s">
        <v>928</v>
      </c>
      <c r="B112" s="2">
        <v>6602001370</v>
      </c>
      <c r="C112" s="8">
        <v>1026600578817</v>
      </c>
      <c r="D112" s="3" t="str">
        <f t="shared" si="12"/>
        <v>Территориальное управление поселок Буланаш</v>
      </c>
      <c r="E112" s="3" t="s">
        <v>699</v>
      </c>
      <c r="F112" s="2">
        <f>'[1]раздел 1-3'!G113</f>
        <v>1</v>
      </c>
      <c r="G112" s="2" t="str">
        <f>'[1]раздел 1-3'!H113</f>
        <v>открытая</v>
      </c>
      <c r="H112" s="2">
        <v>3</v>
      </c>
      <c r="I112" s="2" t="s">
        <v>141</v>
      </c>
      <c r="J112" s="2">
        <v>2</v>
      </c>
      <c r="K112" s="2" t="s">
        <v>49</v>
      </c>
      <c r="L112" s="2">
        <v>3</v>
      </c>
      <c r="M112" s="2">
        <v>1.1000000000000001</v>
      </c>
      <c r="N112" s="171" t="s">
        <v>1438</v>
      </c>
      <c r="O112" s="2">
        <v>1</v>
      </c>
      <c r="Z112" s="2" t="s">
        <v>274</v>
      </c>
      <c r="AA112" s="97">
        <v>102</v>
      </c>
      <c r="AB112" s="2" t="s">
        <v>149</v>
      </c>
      <c r="AC112" s="2" t="s">
        <v>136</v>
      </c>
      <c r="AD112" s="2" t="s">
        <v>61</v>
      </c>
      <c r="AE112" s="2">
        <v>23</v>
      </c>
      <c r="AF112" s="2" t="s">
        <v>190</v>
      </c>
      <c r="AG112" s="2" t="s">
        <v>246</v>
      </c>
      <c r="AM112" s="62"/>
    </row>
    <row r="113" spans="1:39" ht="74.25" customHeight="1" x14ac:dyDescent="0.25">
      <c r="A113" s="206" t="s">
        <v>929</v>
      </c>
      <c r="B113" s="2">
        <v>6602001370</v>
      </c>
      <c r="C113" s="8">
        <v>1026600578817</v>
      </c>
      <c r="D113" s="3" t="str">
        <f t="shared" si="12"/>
        <v>Территориальное управление поселок Буланаш</v>
      </c>
      <c r="E113" s="3" t="s">
        <v>699</v>
      </c>
      <c r="F113" s="2">
        <f>'[1]раздел 1-3'!G114</f>
        <v>1</v>
      </c>
      <c r="G113" s="2" t="str">
        <f>'[1]раздел 1-3'!H114</f>
        <v>открытая</v>
      </c>
      <c r="H113" s="2">
        <v>3</v>
      </c>
      <c r="I113" s="2" t="s">
        <v>141</v>
      </c>
      <c r="J113" s="2">
        <v>2</v>
      </c>
      <c r="K113" s="2" t="s">
        <v>49</v>
      </c>
      <c r="L113" s="2">
        <v>3</v>
      </c>
      <c r="M113" s="2">
        <v>1.1000000000000001</v>
      </c>
      <c r="N113" s="171" t="s">
        <v>1438</v>
      </c>
      <c r="O113" s="2">
        <v>1</v>
      </c>
      <c r="Z113" s="2" t="s">
        <v>274</v>
      </c>
      <c r="AA113" s="97">
        <v>102</v>
      </c>
      <c r="AB113" s="2" t="s">
        <v>149</v>
      </c>
      <c r="AC113" s="2" t="s">
        <v>136</v>
      </c>
      <c r="AD113" s="2" t="s">
        <v>61</v>
      </c>
      <c r="AE113" s="2">
        <v>12</v>
      </c>
      <c r="AF113" s="2" t="s">
        <v>191</v>
      </c>
      <c r="AG113" s="2" t="s">
        <v>247</v>
      </c>
      <c r="AM113" s="62"/>
    </row>
    <row r="114" spans="1:39" ht="72" customHeight="1" x14ac:dyDescent="0.25">
      <c r="A114" s="206" t="s">
        <v>930</v>
      </c>
      <c r="B114" s="2">
        <v>6602001370</v>
      </c>
      <c r="C114" s="8">
        <v>1026600578817</v>
      </c>
      <c r="D114" s="3" t="str">
        <f t="shared" si="12"/>
        <v>Территориальное управление поселок Буланаш</v>
      </c>
      <c r="E114" s="3" t="s">
        <v>699</v>
      </c>
      <c r="F114" s="2">
        <f>'[1]раздел 1-3'!G115</f>
        <v>1</v>
      </c>
      <c r="G114" s="2" t="str">
        <f>'[1]раздел 1-3'!H115</f>
        <v>открытая</v>
      </c>
      <c r="H114" s="2">
        <v>3</v>
      </c>
      <c r="I114" s="2" t="s">
        <v>141</v>
      </c>
      <c r="J114" s="2">
        <v>2</v>
      </c>
      <c r="K114" s="2" t="s">
        <v>49</v>
      </c>
      <c r="L114" s="2">
        <v>3</v>
      </c>
      <c r="M114" s="2">
        <v>1.1000000000000001</v>
      </c>
      <c r="N114" s="171" t="s">
        <v>1438</v>
      </c>
      <c r="O114" s="2">
        <v>1</v>
      </c>
      <c r="Z114" s="2" t="s">
        <v>274</v>
      </c>
      <c r="AA114" s="97">
        <v>102</v>
      </c>
      <c r="AB114" s="2" t="s">
        <v>149</v>
      </c>
      <c r="AC114" s="2" t="s">
        <v>136</v>
      </c>
      <c r="AD114" s="2" t="s">
        <v>105</v>
      </c>
      <c r="AE114" s="2">
        <v>4</v>
      </c>
      <c r="AF114" s="2" t="s">
        <v>192</v>
      </c>
      <c r="AG114" s="2" t="s">
        <v>248</v>
      </c>
      <c r="AM114" s="62"/>
    </row>
    <row r="115" spans="1:39" ht="75" customHeight="1" x14ac:dyDescent="0.25">
      <c r="A115" s="206" t="s">
        <v>931</v>
      </c>
      <c r="B115" s="2">
        <v>6602001370</v>
      </c>
      <c r="C115" s="8">
        <v>1026600578817</v>
      </c>
      <c r="D115" s="3" t="str">
        <f t="shared" si="12"/>
        <v>Территориальное управление поселок Буланаш</v>
      </c>
      <c r="E115" s="3" t="s">
        <v>699</v>
      </c>
      <c r="F115" s="2">
        <f>'[1]раздел 1-3'!G116</f>
        <v>1</v>
      </c>
      <c r="G115" s="2" t="str">
        <f>'[1]раздел 1-3'!H116</f>
        <v>открытая</v>
      </c>
      <c r="H115" s="2">
        <v>3</v>
      </c>
      <c r="I115" s="2" t="s">
        <v>141</v>
      </c>
      <c r="J115" s="2">
        <v>2</v>
      </c>
      <c r="K115" s="2" t="s">
        <v>49</v>
      </c>
      <c r="L115" s="2">
        <v>3</v>
      </c>
      <c r="M115" s="2">
        <v>1.1000000000000001</v>
      </c>
      <c r="N115" s="171" t="s">
        <v>1438</v>
      </c>
      <c r="O115" s="2">
        <v>1</v>
      </c>
      <c r="Z115" s="2" t="s">
        <v>274</v>
      </c>
      <c r="AA115" s="97">
        <v>102</v>
      </c>
      <c r="AB115" s="2" t="s">
        <v>149</v>
      </c>
      <c r="AC115" s="2" t="s">
        <v>136</v>
      </c>
      <c r="AD115" s="2" t="s">
        <v>102</v>
      </c>
      <c r="AE115" s="2">
        <v>29</v>
      </c>
      <c r="AF115" s="2" t="s">
        <v>193</v>
      </c>
      <c r="AG115" s="2" t="s">
        <v>249</v>
      </c>
      <c r="AM115" s="62"/>
    </row>
    <row r="116" spans="1:39" ht="72.75" customHeight="1" x14ac:dyDescent="0.25">
      <c r="A116" s="206" t="s">
        <v>932</v>
      </c>
      <c r="B116" s="2">
        <v>6602001370</v>
      </c>
      <c r="C116" s="8">
        <v>1026600578817</v>
      </c>
      <c r="D116" s="3" t="str">
        <f t="shared" si="12"/>
        <v>Территориальное управление поселок Буланаш</v>
      </c>
      <c r="E116" s="3" t="s">
        <v>699</v>
      </c>
      <c r="F116" s="2">
        <f>'[1]раздел 1-3'!G117</f>
        <v>1</v>
      </c>
      <c r="G116" s="2" t="str">
        <f>'[1]раздел 1-3'!H117</f>
        <v>открытая</v>
      </c>
      <c r="H116" s="2">
        <v>3</v>
      </c>
      <c r="I116" s="2" t="s">
        <v>141</v>
      </c>
      <c r="J116" s="2">
        <v>2</v>
      </c>
      <c r="K116" s="2" t="s">
        <v>49</v>
      </c>
      <c r="L116" s="2">
        <v>2</v>
      </c>
      <c r="M116" s="2">
        <v>1.1000000000000001</v>
      </c>
      <c r="N116" s="171" t="s">
        <v>1438</v>
      </c>
      <c r="O116" s="2">
        <v>1</v>
      </c>
      <c r="Z116" s="2" t="s">
        <v>274</v>
      </c>
      <c r="AA116" s="97">
        <v>102</v>
      </c>
      <c r="AB116" s="2" t="s">
        <v>149</v>
      </c>
      <c r="AC116" s="2" t="s">
        <v>136</v>
      </c>
      <c r="AD116" s="2" t="s">
        <v>102</v>
      </c>
      <c r="AE116" s="2">
        <v>28</v>
      </c>
      <c r="AF116" s="2" t="s">
        <v>194</v>
      </c>
      <c r="AG116" s="2" t="s">
        <v>250</v>
      </c>
      <c r="AM116" s="62"/>
    </row>
    <row r="117" spans="1:39" ht="72.75" customHeight="1" x14ac:dyDescent="0.25">
      <c r="A117" s="206" t="s">
        <v>933</v>
      </c>
      <c r="B117" s="2">
        <v>6602001370</v>
      </c>
      <c r="C117" s="8">
        <v>1026600578817</v>
      </c>
      <c r="D117" s="3" t="str">
        <f t="shared" si="12"/>
        <v>Территориальное управление поселок Буланаш</v>
      </c>
      <c r="E117" s="3" t="s">
        <v>699</v>
      </c>
      <c r="F117" s="2">
        <f>'[1]раздел 1-3'!G118</f>
        <v>1</v>
      </c>
      <c r="G117" s="2" t="str">
        <f>'[1]раздел 1-3'!H118</f>
        <v>открытая</v>
      </c>
      <c r="H117" s="2">
        <v>3</v>
      </c>
      <c r="I117" s="2" t="s">
        <v>141</v>
      </c>
      <c r="J117" s="2">
        <v>2</v>
      </c>
      <c r="K117" s="2" t="s">
        <v>49</v>
      </c>
      <c r="L117" s="2">
        <v>2</v>
      </c>
      <c r="M117" s="2">
        <v>1.1000000000000001</v>
      </c>
      <c r="N117" s="171" t="s">
        <v>1438</v>
      </c>
      <c r="O117" s="2">
        <v>1</v>
      </c>
      <c r="Z117" s="2" t="s">
        <v>274</v>
      </c>
      <c r="AA117" s="97">
        <v>102</v>
      </c>
      <c r="AB117" s="2" t="s">
        <v>149</v>
      </c>
      <c r="AC117" s="2" t="s">
        <v>136</v>
      </c>
      <c r="AD117" s="2" t="s">
        <v>106</v>
      </c>
      <c r="AE117" s="2">
        <v>12</v>
      </c>
      <c r="AF117" s="2" t="s">
        <v>195</v>
      </c>
      <c r="AG117" s="2" t="s">
        <v>251</v>
      </c>
      <c r="AM117" s="62"/>
    </row>
    <row r="118" spans="1:39" ht="72.75" customHeight="1" x14ac:dyDescent="0.25">
      <c r="A118" s="206" t="s">
        <v>934</v>
      </c>
      <c r="B118" s="2">
        <v>6602001370</v>
      </c>
      <c r="C118" s="8">
        <v>1026600578817</v>
      </c>
      <c r="D118" s="3" t="str">
        <f t="shared" si="12"/>
        <v>Территориальное управление поселок Буланаш</v>
      </c>
      <c r="E118" s="3" t="s">
        <v>699</v>
      </c>
      <c r="F118" s="2">
        <f>'[1]раздел 1-3'!G121</f>
        <v>1</v>
      </c>
      <c r="G118" s="2" t="str">
        <f>'[1]раздел 1-3'!H121</f>
        <v>открытая</v>
      </c>
      <c r="H118" s="2">
        <v>3</v>
      </c>
      <c r="I118" s="2" t="s">
        <v>141</v>
      </c>
      <c r="J118" s="2">
        <v>2</v>
      </c>
      <c r="K118" s="2" t="s">
        <v>49</v>
      </c>
      <c r="L118" s="2">
        <v>2</v>
      </c>
      <c r="M118" s="2">
        <v>1.1000000000000001</v>
      </c>
      <c r="N118" s="171" t="s">
        <v>1438</v>
      </c>
      <c r="O118" s="2">
        <v>1</v>
      </c>
      <c r="Z118" s="2" t="s">
        <v>274</v>
      </c>
      <c r="AA118" s="97">
        <v>102</v>
      </c>
      <c r="AB118" s="2" t="s">
        <v>149</v>
      </c>
      <c r="AC118" s="2" t="s">
        <v>136</v>
      </c>
      <c r="AD118" s="2" t="s">
        <v>107</v>
      </c>
      <c r="AE118" s="2">
        <v>7</v>
      </c>
      <c r="AF118" s="2" t="s">
        <v>196</v>
      </c>
      <c r="AG118" s="2" t="s">
        <v>252</v>
      </c>
      <c r="AM118" s="62"/>
    </row>
    <row r="119" spans="1:39" ht="74.25" customHeight="1" x14ac:dyDescent="0.25">
      <c r="A119" s="206" t="s">
        <v>935</v>
      </c>
      <c r="B119" s="2">
        <v>6602001370</v>
      </c>
      <c r="C119" s="8">
        <v>1026600578817</v>
      </c>
      <c r="D119" s="3" t="str">
        <f t="shared" si="12"/>
        <v>Территориальное управление поселок Буланаш</v>
      </c>
      <c r="E119" s="3" t="s">
        <v>699</v>
      </c>
      <c r="F119" s="2">
        <f>'[1]раздел 1-3'!G122</f>
        <v>1</v>
      </c>
      <c r="G119" s="2" t="str">
        <f>'[1]раздел 1-3'!H122</f>
        <v>открытая</v>
      </c>
      <c r="H119" s="2">
        <v>1</v>
      </c>
      <c r="I119" s="2" t="s">
        <v>141</v>
      </c>
      <c r="J119" s="2">
        <v>3</v>
      </c>
      <c r="K119" s="2" t="s">
        <v>49</v>
      </c>
      <c r="L119" s="2">
        <v>2</v>
      </c>
      <c r="M119" s="2">
        <v>1.1000000000000001</v>
      </c>
      <c r="N119" s="171" t="s">
        <v>1438</v>
      </c>
      <c r="O119" s="2">
        <v>1</v>
      </c>
      <c r="Z119" s="2" t="s">
        <v>274</v>
      </c>
      <c r="AA119" s="97">
        <v>102</v>
      </c>
      <c r="AB119" s="2" t="s">
        <v>149</v>
      </c>
      <c r="AC119" s="2" t="s">
        <v>136</v>
      </c>
      <c r="AD119" s="2" t="s">
        <v>1821</v>
      </c>
      <c r="AE119" s="2">
        <v>21</v>
      </c>
      <c r="AF119" s="2" t="s">
        <v>197</v>
      </c>
      <c r="AG119" s="2" t="s">
        <v>253</v>
      </c>
      <c r="AM119" s="62"/>
    </row>
    <row r="120" spans="1:39" ht="72.75" customHeight="1" x14ac:dyDescent="0.25">
      <c r="A120" s="206" t="s">
        <v>1890</v>
      </c>
      <c r="B120" s="2">
        <v>6602001370</v>
      </c>
      <c r="C120" s="8">
        <v>1026600578817</v>
      </c>
      <c r="D120" s="3" t="str">
        <f t="shared" si="12"/>
        <v>Территориальное управление поселок Буланаш</v>
      </c>
      <c r="E120" s="3" t="s">
        <v>699</v>
      </c>
      <c r="F120" s="2">
        <f>'[1]раздел 1-3'!G123</f>
        <v>1</v>
      </c>
      <c r="G120" s="2" t="str">
        <f>'[1]раздел 1-3'!H123</f>
        <v>открытая</v>
      </c>
      <c r="H120" s="2">
        <v>1</v>
      </c>
      <c r="I120" s="2" t="s">
        <v>141</v>
      </c>
      <c r="J120" s="2">
        <v>3</v>
      </c>
      <c r="K120" s="2" t="s">
        <v>49</v>
      </c>
      <c r="L120" s="2">
        <v>3</v>
      </c>
      <c r="M120" s="2">
        <v>1.1000000000000001</v>
      </c>
      <c r="N120" s="171" t="s">
        <v>1438</v>
      </c>
      <c r="O120" s="2">
        <v>1</v>
      </c>
      <c r="Z120" s="2" t="s">
        <v>274</v>
      </c>
      <c r="AA120" s="97">
        <v>102</v>
      </c>
      <c r="AB120" s="2" t="s">
        <v>149</v>
      </c>
      <c r="AC120" s="2" t="s">
        <v>136</v>
      </c>
      <c r="AD120" s="2" t="s">
        <v>677</v>
      </c>
      <c r="AE120" s="2">
        <v>6</v>
      </c>
      <c r="AF120" s="2" t="s">
        <v>198</v>
      </c>
      <c r="AG120" s="2" t="s">
        <v>254</v>
      </c>
      <c r="AM120" s="62"/>
    </row>
    <row r="121" spans="1:39" ht="74.25" customHeight="1" x14ac:dyDescent="0.25">
      <c r="A121" s="206" t="s">
        <v>1891</v>
      </c>
      <c r="B121" s="2">
        <v>6602001370</v>
      </c>
      <c r="C121" s="8">
        <v>1026600578817</v>
      </c>
      <c r="D121" s="3" t="str">
        <f t="shared" si="12"/>
        <v>Территориальное управление поселок Буланаш</v>
      </c>
      <c r="E121" s="3" t="s">
        <v>699</v>
      </c>
      <c r="F121" s="2">
        <f>'[1]раздел 1-3'!G124</f>
        <v>1</v>
      </c>
      <c r="G121" s="2" t="str">
        <f>'[1]раздел 1-3'!H124</f>
        <v>открытая</v>
      </c>
      <c r="H121" s="2">
        <v>1</v>
      </c>
      <c r="I121" s="2" t="s">
        <v>141</v>
      </c>
      <c r="J121" s="2">
        <v>3</v>
      </c>
      <c r="K121" s="2" t="s">
        <v>49</v>
      </c>
      <c r="L121" s="2">
        <v>2</v>
      </c>
      <c r="M121" s="2">
        <v>1.1000000000000001</v>
      </c>
      <c r="N121" s="171" t="s">
        <v>1438</v>
      </c>
      <c r="O121" s="2">
        <v>1</v>
      </c>
      <c r="Z121" s="2" t="s">
        <v>274</v>
      </c>
      <c r="AA121" s="97">
        <v>102</v>
      </c>
      <c r="AB121" s="2" t="s">
        <v>149</v>
      </c>
      <c r="AC121" s="2" t="s">
        <v>136</v>
      </c>
      <c r="AD121" s="2" t="s">
        <v>108</v>
      </c>
      <c r="AE121" s="2">
        <v>32</v>
      </c>
      <c r="AF121" s="2" t="s">
        <v>199</v>
      </c>
      <c r="AG121" s="2" t="s">
        <v>255</v>
      </c>
      <c r="AM121" s="62"/>
    </row>
    <row r="122" spans="1:39" ht="73.5" customHeight="1" x14ac:dyDescent="0.25">
      <c r="A122" s="206" t="s">
        <v>936</v>
      </c>
      <c r="B122" s="2">
        <v>6602001370</v>
      </c>
      <c r="C122" s="8">
        <v>1026600578817</v>
      </c>
      <c r="D122" s="3" t="str">
        <f t="shared" si="12"/>
        <v>Территориальное управление поселок Буланаш</v>
      </c>
      <c r="E122" s="3" t="s">
        <v>699</v>
      </c>
      <c r="F122" s="2">
        <f>'[1]раздел 1-3'!G125</f>
        <v>1</v>
      </c>
      <c r="G122" s="2" t="str">
        <f>'[1]раздел 1-3'!H125</f>
        <v>открытая</v>
      </c>
      <c r="H122" s="2">
        <v>1</v>
      </c>
      <c r="I122" s="2" t="s">
        <v>141</v>
      </c>
      <c r="J122" s="2">
        <v>3</v>
      </c>
      <c r="K122" s="2" t="s">
        <v>49</v>
      </c>
      <c r="L122" s="2">
        <v>2</v>
      </c>
      <c r="M122" s="2">
        <v>1.1000000000000001</v>
      </c>
      <c r="N122" s="171" t="s">
        <v>1438</v>
      </c>
      <c r="O122" s="2">
        <v>1</v>
      </c>
      <c r="Z122" s="2" t="s">
        <v>274</v>
      </c>
      <c r="AA122" s="97">
        <v>102</v>
      </c>
      <c r="AB122" s="2" t="s">
        <v>149</v>
      </c>
      <c r="AC122" s="2" t="s">
        <v>136</v>
      </c>
      <c r="AD122" s="2" t="s">
        <v>109</v>
      </c>
      <c r="AE122" s="2">
        <v>35</v>
      </c>
      <c r="AF122" s="2" t="s">
        <v>200</v>
      </c>
      <c r="AG122" s="2" t="s">
        <v>256</v>
      </c>
      <c r="AM122" s="62"/>
    </row>
    <row r="123" spans="1:39" ht="76.5" customHeight="1" x14ac:dyDescent="0.25">
      <c r="A123" s="206" t="s">
        <v>937</v>
      </c>
      <c r="B123" s="2">
        <v>6602001370</v>
      </c>
      <c r="C123" s="8">
        <v>1026600578817</v>
      </c>
      <c r="D123" s="3" t="str">
        <f t="shared" si="12"/>
        <v>Территориальное управление поселок Буланаш</v>
      </c>
      <c r="E123" s="3" t="s">
        <v>699</v>
      </c>
      <c r="F123" s="2">
        <f>'[1]раздел 1-3'!G126</f>
        <v>1</v>
      </c>
      <c r="G123" s="2" t="str">
        <f>'[1]раздел 1-3'!H126</f>
        <v>открытая</v>
      </c>
      <c r="H123" s="2">
        <v>1</v>
      </c>
      <c r="I123" s="2" t="s">
        <v>141</v>
      </c>
      <c r="J123" s="2">
        <v>3</v>
      </c>
      <c r="K123" s="2" t="s">
        <v>49</v>
      </c>
      <c r="L123" s="2">
        <v>2</v>
      </c>
      <c r="M123" s="2">
        <v>1.1000000000000001</v>
      </c>
      <c r="N123" s="171" t="s">
        <v>1438</v>
      </c>
      <c r="O123" s="2">
        <v>1</v>
      </c>
      <c r="Z123" s="2" t="s">
        <v>274</v>
      </c>
      <c r="AA123" s="97">
        <v>102</v>
      </c>
      <c r="AB123" s="2" t="s">
        <v>149</v>
      </c>
      <c r="AC123" s="2" t="s">
        <v>136</v>
      </c>
      <c r="AD123" s="2" t="s">
        <v>93</v>
      </c>
      <c r="AE123" s="2">
        <v>1</v>
      </c>
      <c r="AM123" s="62"/>
    </row>
    <row r="124" spans="1:39" ht="75" customHeight="1" x14ac:dyDescent="0.25">
      <c r="A124" s="206" t="s">
        <v>938</v>
      </c>
      <c r="B124" s="2">
        <v>6602001370</v>
      </c>
      <c r="C124" s="8">
        <v>1026600578817</v>
      </c>
      <c r="D124" s="3" t="str">
        <f t="shared" si="12"/>
        <v>Территориальное управление поселок Буланаш</v>
      </c>
      <c r="E124" s="3" t="s">
        <v>699</v>
      </c>
      <c r="F124" s="2">
        <f>'[1]раздел 1-3'!G127</f>
        <v>1</v>
      </c>
      <c r="G124" s="2" t="str">
        <f>'[1]раздел 1-3'!H127</f>
        <v>открытая</v>
      </c>
      <c r="H124" s="2">
        <v>1</v>
      </c>
      <c r="I124" s="2" t="s">
        <v>141</v>
      </c>
      <c r="J124" s="2">
        <v>3</v>
      </c>
      <c r="K124" s="2" t="s">
        <v>49</v>
      </c>
      <c r="L124" s="2">
        <v>2</v>
      </c>
      <c r="M124" s="2">
        <v>1.1000000000000001</v>
      </c>
      <c r="N124" s="171" t="s">
        <v>1438</v>
      </c>
      <c r="O124" s="2">
        <v>1</v>
      </c>
      <c r="Z124" s="2" t="s">
        <v>274</v>
      </c>
      <c r="AA124" s="97">
        <v>102</v>
      </c>
      <c r="AB124" s="2" t="s">
        <v>149</v>
      </c>
      <c r="AC124" s="2" t="s">
        <v>136</v>
      </c>
      <c r="AD124" s="2" t="s">
        <v>660</v>
      </c>
      <c r="AF124" s="2" t="s">
        <v>201</v>
      </c>
      <c r="AG124" s="2" t="s">
        <v>257</v>
      </c>
      <c r="AM124" s="62"/>
    </row>
    <row r="125" spans="1:39" ht="76.5" customHeight="1" x14ac:dyDescent="0.25">
      <c r="A125" s="206" t="s">
        <v>939</v>
      </c>
      <c r="B125" s="2">
        <v>6602001370</v>
      </c>
      <c r="C125" s="8">
        <v>1026600578817</v>
      </c>
      <c r="D125" s="3" t="str">
        <f t="shared" si="12"/>
        <v>Территориальное управление поселок Буланаш</v>
      </c>
      <c r="E125" s="3" t="s">
        <v>699</v>
      </c>
      <c r="F125" s="2">
        <f>'[1]раздел 1-3'!G128</f>
        <v>1</v>
      </c>
      <c r="G125" s="2" t="str">
        <f>'[1]раздел 1-3'!H128</f>
        <v>открытая</v>
      </c>
      <c r="H125" s="2">
        <v>1</v>
      </c>
      <c r="I125" s="2" t="s">
        <v>141</v>
      </c>
      <c r="J125" s="2">
        <v>3</v>
      </c>
      <c r="K125" s="2" t="s">
        <v>49</v>
      </c>
      <c r="L125" s="2">
        <v>2</v>
      </c>
      <c r="M125" s="2">
        <v>1.1000000000000001</v>
      </c>
      <c r="N125" s="171" t="s">
        <v>1438</v>
      </c>
      <c r="O125" s="2">
        <v>1</v>
      </c>
      <c r="Z125" s="2" t="s">
        <v>274</v>
      </c>
      <c r="AA125" s="97">
        <v>102</v>
      </c>
      <c r="AB125" s="2" t="s">
        <v>149</v>
      </c>
      <c r="AC125" s="2" t="s">
        <v>136</v>
      </c>
      <c r="AD125" s="2" t="s">
        <v>678</v>
      </c>
      <c r="AF125" s="2" t="s">
        <v>202</v>
      </c>
      <c r="AG125" s="2" t="s">
        <v>258</v>
      </c>
      <c r="AM125" s="62"/>
    </row>
    <row r="126" spans="1:39" ht="73.5" customHeight="1" x14ac:dyDescent="0.25">
      <c r="A126" s="206" t="s">
        <v>940</v>
      </c>
      <c r="B126" s="2">
        <v>6602001370</v>
      </c>
      <c r="C126" s="8">
        <v>1026600578817</v>
      </c>
      <c r="D126" s="3" t="str">
        <f t="shared" si="12"/>
        <v>Территориальное управление поселок Буланаш</v>
      </c>
      <c r="E126" s="3" t="s">
        <v>699</v>
      </c>
      <c r="F126" s="2">
        <f>'[1]раздел 1-3'!G129</f>
        <v>1</v>
      </c>
      <c r="G126" s="2" t="str">
        <f>'[1]раздел 1-3'!H129</f>
        <v>открытая</v>
      </c>
      <c r="H126" s="2">
        <v>1</v>
      </c>
      <c r="I126" s="2" t="s">
        <v>141</v>
      </c>
      <c r="J126" s="2">
        <v>3</v>
      </c>
      <c r="K126" s="2" t="s">
        <v>49</v>
      </c>
      <c r="L126" s="2">
        <v>3</v>
      </c>
      <c r="M126" s="2">
        <v>1.1000000000000001</v>
      </c>
      <c r="N126" s="171" t="s">
        <v>1438</v>
      </c>
      <c r="O126" s="2">
        <v>1</v>
      </c>
      <c r="Z126" s="2" t="s">
        <v>274</v>
      </c>
      <c r="AA126" s="97">
        <v>102</v>
      </c>
      <c r="AB126" s="2" t="s">
        <v>149</v>
      </c>
      <c r="AC126" s="2" t="s">
        <v>136</v>
      </c>
      <c r="AD126" s="2" t="s">
        <v>674</v>
      </c>
      <c r="AF126" s="2" t="s">
        <v>203</v>
      </c>
      <c r="AG126" s="2" t="s">
        <v>259</v>
      </c>
      <c r="AM126" s="62"/>
    </row>
    <row r="127" spans="1:39" ht="75" customHeight="1" x14ac:dyDescent="0.25">
      <c r="A127" s="206" t="s">
        <v>941</v>
      </c>
      <c r="B127" s="2">
        <v>6602001370</v>
      </c>
      <c r="C127" s="8">
        <v>1026600578817</v>
      </c>
      <c r="D127" s="3" t="str">
        <f t="shared" si="12"/>
        <v>Территориальное управление поселок Буланаш</v>
      </c>
      <c r="E127" s="3" t="s">
        <v>699</v>
      </c>
      <c r="F127" s="2">
        <f>'[1]раздел 1-3'!G130</f>
        <v>1</v>
      </c>
      <c r="G127" s="2" t="str">
        <f>'[1]раздел 1-3'!H130</f>
        <v>открытая</v>
      </c>
      <c r="H127" s="2">
        <v>1</v>
      </c>
      <c r="I127" s="2" t="s">
        <v>141</v>
      </c>
      <c r="J127" s="2">
        <v>3</v>
      </c>
      <c r="K127" s="2" t="s">
        <v>49</v>
      </c>
      <c r="L127" s="2">
        <v>2</v>
      </c>
      <c r="M127" s="2">
        <v>1.1000000000000001</v>
      </c>
      <c r="N127" s="171" t="s">
        <v>1438</v>
      </c>
      <c r="O127" s="2">
        <v>1</v>
      </c>
      <c r="Z127" s="2" t="s">
        <v>274</v>
      </c>
      <c r="AA127" s="97">
        <v>102</v>
      </c>
      <c r="AB127" s="2" t="s">
        <v>149</v>
      </c>
      <c r="AC127" s="2" t="s">
        <v>136</v>
      </c>
      <c r="AD127" s="2" t="s">
        <v>110</v>
      </c>
      <c r="AE127" s="2">
        <v>14</v>
      </c>
      <c r="AF127" s="2" t="s">
        <v>204</v>
      </c>
      <c r="AG127" s="2" t="s">
        <v>260</v>
      </c>
      <c r="AM127" s="62"/>
    </row>
    <row r="128" spans="1:39" ht="77.25" customHeight="1" x14ac:dyDescent="0.25">
      <c r="A128" s="206" t="s">
        <v>942</v>
      </c>
      <c r="B128" s="2">
        <v>6602001370</v>
      </c>
      <c r="C128" s="8">
        <v>1026600578817</v>
      </c>
      <c r="D128" s="3" t="str">
        <f t="shared" si="12"/>
        <v>Территориальное управление поселок Буланаш</v>
      </c>
      <c r="E128" s="3" t="s">
        <v>699</v>
      </c>
      <c r="F128" s="2">
        <f>'[1]раздел 1-3'!G131</f>
        <v>1</v>
      </c>
      <c r="G128" s="2" t="str">
        <f>'[1]раздел 1-3'!H131</f>
        <v>открытая</v>
      </c>
      <c r="H128" s="2">
        <v>1</v>
      </c>
      <c r="I128" s="2" t="s">
        <v>141</v>
      </c>
      <c r="J128" s="2">
        <v>3</v>
      </c>
      <c r="K128" s="2" t="s">
        <v>49</v>
      </c>
      <c r="L128" s="2">
        <v>3</v>
      </c>
      <c r="M128" s="2">
        <v>1.1000000000000001</v>
      </c>
      <c r="N128" s="171" t="s">
        <v>1438</v>
      </c>
      <c r="O128" s="2">
        <v>1</v>
      </c>
      <c r="Z128" s="2" t="s">
        <v>274</v>
      </c>
      <c r="AA128" s="97">
        <v>102</v>
      </c>
      <c r="AB128" s="2" t="s">
        <v>149</v>
      </c>
      <c r="AC128" s="2" t="s">
        <v>136</v>
      </c>
      <c r="AD128" s="2" t="s">
        <v>111</v>
      </c>
      <c r="AE128" s="2">
        <v>12</v>
      </c>
      <c r="AF128" s="2" t="s">
        <v>205</v>
      </c>
      <c r="AG128" s="2" t="s">
        <v>261</v>
      </c>
      <c r="AM128" s="62"/>
    </row>
    <row r="129" spans="1:39" ht="74.25" customHeight="1" x14ac:dyDescent="0.25">
      <c r="A129" s="206" t="s">
        <v>943</v>
      </c>
      <c r="B129" s="2">
        <v>6602001370</v>
      </c>
      <c r="C129" s="8">
        <v>1026600578817</v>
      </c>
      <c r="D129" s="3" t="str">
        <f t="shared" si="12"/>
        <v>Территориальное управление поселок Буланаш</v>
      </c>
      <c r="E129" s="3" t="s">
        <v>699</v>
      </c>
      <c r="F129" s="2">
        <f>'[1]раздел 1-3'!G132</f>
        <v>1</v>
      </c>
      <c r="G129" s="2" t="str">
        <f>'[1]раздел 1-3'!H132</f>
        <v>открытая</v>
      </c>
      <c r="H129" s="2">
        <v>1</v>
      </c>
      <c r="I129" s="2" t="s">
        <v>141</v>
      </c>
      <c r="J129" s="2">
        <v>3</v>
      </c>
      <c r="K129" s="2" t="s">
        <v>49</v>
      </c>
      <c r="L129" s="2">
        <v>2</v>
      </c>
      <c r="M129" s="2">
        <v>1.1000000000000001</v>
      </c>
      <c r="N129" s="171" t="s">
        <v>1438</v>
      </c>
      <c r="O129" s="2">
        <v>1</v>
      </c>
      <c r="Z129" s="2" t="s">
        <v>274</v>
      </c>
      <c r="AA129" s="97">
        <v>102</v>
      </c>
      <c r="AB129" s="2" t="s">
        <v>149</v>
      </c>
      <c r="AC129" s="2" t="s">
        <v>136</v>
      </c>
      <c r="AD129" s="2" t="s">
        <v>680</v>
      </c>
      <c r="AM129" s="62"/>
    </row>
    <row r="130" spans="1:39" ht="54" customHeight="1" x14ac:dyDescent="0.25">
      <c r="A130" s="206" t="s">
        <v>944</v>
      </c>
      <c r="B130" s="8">
        <f>B64</f>
        <v>6602001531</v>
      </c>
      <c r="C130" s="8">
        <f>C64</f>
        <v>1026600580270</v>
      </c>
      <c r="D130" s="5" t="str">
        <f>D64</f>
        <v>Администрация Артемовского городского округа</v>
      </c>
      <c r="E130" s="5" t="str">
        <f>E64</f>
        <v>623780, Свердловская область, г. Артемовский, пл. Советов, д.3</v>
      </c>
      <c r="F130" s="2">
        <f>'[1]раздел 1-3'!G133</f>
        <v>1</v>
      </c>
      <c r="G130" s="2" t="str">
        <f>'[1]раздел 1-3'!H133</f>
        <v>открытая</v>
      </c>
      <c r="H130" s="2">
        <v>1</v>
      </c>
      <c r="I130" s="2" t="s">
        <v>141</v>
      </c>
      <c r="J130" s="2">
        <v>3</v>
      </c>
      <c r="K130" s="2" t="s">
        <v>276</v>
      </c>
      <c r="L130" s="2">
        <v>2</v>
      </c>
      <c r="M130" s="2">
        <v>1.1000000000000001</v>
      </c>
      <c r="N130" s="2" t="s">
        <v>1438</v>
      </c>
      <c r="O130" s="2">
        <v>8.7999999999999995E-2</v>
      </c>
      <c r="Z130" s="2" t="s">
        <v>274</v>
      </c>
      <c r="AA130" s="97">
        <v>102</v>
      </c>
      <c r="AB130" s="2" t="s">
        <v>149</v>
      </c>
      <c r="AC130" s="2" t="s">
        <v>135</v>
      </c>
      <c r="AD130" s="2" t="s">
        <v>741</v>
      </c>
      <c r="AE130" s="2">
        <v>7</v>
      </c>
      <c r="AF130" s="2">
        <v>57.340831999999999</v>
      </c>
      <c r="AG130" s="2">
        <v>61.847932</v>
      </c>
      <c r="AH130" s="2" t="s">
        <v>1728</v>
      </c>
      <c r="AM130" s="62"/>
    </row>
    <row r="131" spans="1:39" ht="54" customHeight="1" x14ac:dyDescent="0.25">
      <c r="A131" s="206" t="s">
        <v>945</v>
      </c>
      <c r="B131" s="8">
        <f t="shared" ref="B131:E136" si="13">B64</f>
        <v>6602001531</v>
      </c>
      <c r="C131" s="8">
        <f t="shared" si="13"/>
        <v>1026600580270</v>
      </c>
      <c r="D131" s="5" t="str">
        <f t="shared" si="13"/>
        <v>Администрация Артемовского городского округа</v>
      </c>
      <c r="E131" s="5" t="str">
        <f t="shared" si="13"/>
        <v>623780, Свердловская область, г. Артемовский, пл. Советов, д.3</v>
      </c>
      <c r="F131" s="2">
        <f>'[1]раздел 1-3'!G134</f>
        <v>1</v>
      </c>
      <c r="G131" s="2" t="str">
        <f>'[1]раздел 1-3'!H134</f>
        <v>открытая</v>
      </c>
      <c r="H131" s="2">
        <v>1</v>
      </c>
      <c r="I131" s="2" t="s">
        <v>141</v>
      </c>
      <c r="J131" s="2">
        <v>3</v>
      </c>
      <c r="K131" s="2" t="s">
        <v>276</v>
      </c>
      <c r="L131" s="2">
        <v>2</v>
      </c>
      <c r="M131" s="2">
        <v>1.1000000000000001</v>
      </c>
      <c r="N131" s="2" t="s">
        <v>1438</v>
      </c>
      <c r="O131" s="2">
        <v>8.7999999999999995E-2</v>
      </c>
      <c r="Z131" s="2" t="s">
        <v>274</v>
      </c>
      <c r="AA131" s="97">
        <v>102</v>
      </c>
      <c r="AB131" s="2" t="s">
        <v>149</v>
      </c>
      <c r="AC131" s="2" t="s">
        <v>135</v>
      </c>
      <c r="AD131" s="2" t="s">
        <v>742</v>
      </c>
      <c r="AE131" s="2">
        <v>114</v>
      </c>
      <c r="AF131" s="2">
        <v>57.340712000000003</v>
      </c>
      <c r="AG131" s="2">
        <v>61.854031999999997</v>
      </c>
      <c r="AH131" s="2" t="s">
        <v>1728</v>
      </c>
      <c r="AM131" s="62"/>
    </row>
    <row r="132" spans="1:39" ht="54" customHeight="1" x14ac:dyDescent="0.25">
      <c r="A132" s="206" t="s">
        <v>946</v>
      </c>
      <c r="B132" s="8">
        <f t="shared" si="13"/>
        <v>6602001531</v>
      </c>
      <c r="C132" s="8">
        <f t="shared" si="13"/>
        <v>1026600580270</v>
      </c>
      <c r="D132" s="5" t="str">
        <f t="shared" si="13"/>
        <v>Администрация Артемовского городского округа</v>
      </c>
      <c r="E132" s="5" t="str">
        <f t="shared" si="13"/>
        <v>623780, Свердловская область, г. Артемовский, пл. Советов, д.3</v>
      </c>
      <c r="F132" s="2">
        <f>'[1]раздел 1-3'!G135</f>
        <v>1</v>
      </c>
      <c r="G132" s="2" t="str">
        <f>'[1]раздел 1-3'!H135</f>
        <v>открытая</v>
      </c>
      <c r="H132" s="2">
        <v>1</v>
      </c>
      <c r="I132" s="2" t="s">
        <v>141</v>
      </c>
      <c r="J132" s="2">
        <v>3</v>
      </c>
      <c r="K132" s="2" t="s">
        <v>276</v>
      </c>
      <c r="L132" s="2">
        <v>2</v>
      </c>
      <c r="M132" s="2">
        <v>1.1000000000000001</v>
      </c>
      <c r="N132" s="2" t="s">
        <v>1438</v>
      </c>
      <c r="O132" s="2">
        <v>8.7999999999999995E-2</v>
      </c>
      <c r="Z132" s="2" t="s">
        <v>274</v>
      </c>
      <c r="AA132" s="97">
        <v>102</v>
      </c>
      <c r="AB132" s="2" t="s">
        <v>149</v>
      </c>
      <c r="AC132" s="2" t="s">
        <v>135</v>
      </c>
      <c r="AD132" s="2" t="s">
        <v>742</v>
      </c>
      <c r="AE132" s="2">
        <v>3</v>
      </c>
      <c r="AF132" s="2">
        <v>57.333869</v>
      </c>
      <c r="AG132" s="2">
        <v>61.875781000000003</v>
      </c>
      <c r="AH132" s="2" t="s">
        <v>1728</v>
      </c>
      <c r="AM132" s="62"/>
    </row>
    <row r="133" spans="1:39" ht="54" customHeight="1" x14ac:dyDescent="0.25">
      <c r="A133" s="206" t="s">
        <v>947</v>
      </c>
      <c r="B133" s="8">
        <f t="shared" si="13"/>
        <v>6602001531</v>
      </c>
      <c r="C133" s="8">
        <f t="shared" si="13"/>
        <v>1026600580270</v>
      </c>
      <c r="D133" s="5" t="str">
        <f t="shared" si="13"/>
        <v>Администрация Артемовского городского округа</v>
      </c>
      <c r="E133" s="5" t="str">
        <f t="shared" si="13"/>
        <v>623780, Свердловская область, г. Артемовский, пл. Советов, д.3</v>
      </c>
      <c r="F133" s="2">
        <f>'[1]раздел 1-3'!G136</f>
        <v>1</v>
      </c>
      <c r="G133" s="2" t="str">
        <f>'[1]раздел 1-3'!H136</f>
        <v>открытая</v>
      </c>
      <c r="H133" s="2">
        <v>1</v>
      </c>
      <c r="I133" s="2" t="s">
        <v>141</v>
      </c>
      <c r="J133" s="2">
        <v>3</v>
      </c>
      <c r="K133" s="2" t="s">
        <v>276</v>
      </c>
      <c r="L133" s="2">
        <v>2</v>
      </c>
      <c r="M133" s="2">
        <v>1.1000000000000001</v>
      </c>
      <c r="N133" s="2" t="s">
        <v>1438</v>
      </c>
      <c r="O133" s="2">
        <v>8.7999999999999995E-2</v>
      </c>
      <c r="S133" s="97" t="s">
        <v>1620</v>
      </c>
      <c r="Z133" s="2" t="s">
        <v>274</v>
      </c>
      <c r="AA133" s="97">
        <v>102</v>
      </c>
      <c r="AB133" s="2" t="s">
        <v>149</v>
      </c>
      <c r="AC133" s="219" t="s">
        <v>135</v>
      </c>
      <c r="AD133" s="219" t="s">
        <v>743</v>
      </c>
      <c r="AE133" s="219">
        <v>24</v>
      </c>
      <c r="AF133" s="2">
        <v>57.350138000000001</v>
      </c>
      <c r="AG133" s="2">
        <v>61.876764999999999</v>
      </c>
      <c r="AH133" s="2" t="s">
        <v>1728</v>
      </c>
      <c r="AM133" s="62"/>
    </row>
    <row r="134" spans="1:39" ht="54" customHeight="1" x14ac:dyDescent="0.25">
      <c r="A134" s="206" t="s">
        <v>948</v>
      </c>
      <c r="B134" s="8">
        <f t="shared" si="13"/>
        <v>6602001531</v>
      </c>
      <c r="C134" s="8">
        <f t="shared" si="13"/>
        <v>1026600580270</v>
      </c>
      <c r="D134" s="5" t="str">
        <f t="shared" si="13"/>
        <v>Администрация Артемовского городского округа</v>
      </c>
      <c r="E134" s="5" t="str">
        <f t="shared" si="13"/>
        <v>623780, Свердловская область, г. Артемовский, пл. Советов, д.3</v>
      </c>
      <c r="F134" s="2">
        <f>'[1]раздел 1-3'!G137</f>
        <v>1</v>
      </c>
      <c r="G134" s="2" t="str">
        <f>'[1]раздел 1-3'!H137</f>
        <v>открытая</v>
      </c>
      <c r="H134" s="2">
        <v>1</v>
      </c>
      <c r="I134" s="2" t="s">
        <v>48</v>
      </c>
      <c r="J134" s="2">
        <v>3</v>
      </c>
      <c r="K134" s="2" t="s">
        <v>142</v>
      </c>
      <c r="L134" s="2">
        <v>1</v>
      </c>
      <c r="M134" s="2">
        <v>1.1000000000000001</v>
      </c>
      <c r="N134" s="2" t="s">
        <v>1438</v>
      </c>
      <c r="O134" s="2">
        <v>4.3999999999999997E-2</v>
      </c>
      <c r="S134" s="97" t="s">
        <v>1620</v>
      </c>
      <c r="Z134" s="2" t="s">
        <v>274</v>
      </c>
      <c r="AA134" s="97">
        <v>102</v>
      </c>
      <c r="AB134" s="2" t="s">
        <v>149</v>
      </c>
      <c r="AC134" s="2" t="s">
        <v>135</v>
      </c>
      <c r="AD134" s="2" t="s">
        <v>744</v>
      </c>
      <c r="AE134" s="2">
        <v>20</v>
      </c>
      <c r="AF134" s="2">
        <v>57.351135999999997</v>
      </c>
      <c r="AG134" s="2">
        <v>61.878638000000002</v>
      </c>
      <c r="AH134" s="2" t="s">
        <v>1728</v>
      </c>
      <c r="AM134" s="62"/>
    </row>
    <row r="135" spans="1:39" ht="54" customHeight="1" x14ac:dyDescent="0.25">
      <c r="A135" s="206" t="s">
        <v>949</v>
      </c>
      <c r="B135" s="8">
        <f t="shared" si="13"/>
        <v>6602001531</v>
      </c>
      <c r="C135" s="8">
        <f t="shared" si="13"/>
        <v>1026600580270</v>
      </c>
      <c r="D135" s="5" t="str">
        <f t="shared" si="13"/>
        <v>Администрация Артемовского городского округа</v>
      </c>
      <c r="E135" s="5" t="str">
        <f t="shared" si="13"/>
        <v>623780, Свердловская область, г. Артемовский, пл. Советов, д.3</v>
      </c>
      <c r="F135" s="2">
        <f>'[1]раздел 1-3'!G138</f>
        <v>1</v>
      </c>
      <c r="G135" s="2" t="str">
        <f>'[1]раздел 1-3'!H138</f>
        <v>открытая</v>
      </c>
      <c r="H135" s="2">
        <v>1</v>
      </c>
      <c r="I135" s="2" t="s">
        <v>48</v>
      </c>
      <c r="J135" s="2">
        <v>3</v>
      </c>
      <c r="K135" s="2" t="s">
        <v>142</v>
      </c>
      <c r="L135" s="2">
        <v>1</v>
      </c>
      <c r="M135" s="2">
        <v>1.1000000000000001</v>
      </c>
      <c r="N135" s="2" t="s">
        <v>1438</v>
      </c>
      <c r="O135" s="2">
        <v>4.3999999999999997E-2</v>
      </c>
      <c r="Z135" s="2" t="s">
        <v>274</v>
      </c>
      <c r="AA135" s="97">
        <v>102</v>
      </c>
      <c r="AB135" s="2" t="s">
        <v>149</v>
      </c>
      <c r="AC135" s="2" t="s">
        <v>135</v>
      </c>
      <c r="AD135" s="2" t="s">
        <v>1882</v>
      </c>
      <c r="AE135" s="2">
        <v>25</v>
      </c>
      <c r="AF135" s="2">
        <v>57.351833999999997</v>
      </c>
      <c r="AG135" s="2">
        <v>61.877462000000001</v>
      </c>
      <c r="AH135" s="2" t="s">
        <v>1728</v>
      </c>
      <c r="AM135" s="62"/>
    </row>
    <row r="136" spans="1:39" ht="54" customHeight="1" x14ac:dyDescent="0.25">
      <c r="A136" s="206" t="s">
        <v>950</v>
      </c>
      <c r="B136" s="8">
        <f t="shared" si="13"/>
        <v>6602001531</v>
      </c>
      <c r="C136" s="8">
        <f t="shared" si="13"/>
        <v>1026600580270</v>
      </c>
      <c r="D136" s="5" t="str">
        <f t="shared" si="13"/>
        <v>Администрация Артемовского городского округа</v>
      </c>
      <c r="E136" s="5" t="str">
        <f t="shared" si="13"/>
        <v>623780, Свердловская область, г. Артемовский, пл. Советов, д.3</v>
      </c>
      <c r="F136" s="2">
        <f>'[1]раздел 1-3'!G139</f>
        <v>1</v>
      </c>
      <c r="G136" s="2" t="str">
        <f>'[1]раздел 1-3'!H139</f>
        <v>открытая</v>
      </c>
      <c r="H136" s="2">
        <v>1</v>
      </c>
      <c r="I136" s="2" t="s">
        <v>141</v>
      </c>
      <c r="J136" s="2">
        <v>3</v>
      </c>
      <c r="K136" s="2" t="s">
        <v>276</v>
      </c>
      <c r="L136" s="2">
        <v>3</v>
      </c>
      <c r="M136" s="2">
        <v>1.1000000000000001</v>
      </c>
      <c r="N136" s="2" t="s">
        <v>1438</v>
      </c>
      <c r="O136" s="2">
        <v>0.17599999999999999</v>
      </c>
      <c r="Z136" s="2" t="s">
        <v>274</v>
      </c>
      <c r="AA136" s="97">
        <v>102</v>
      </c>
      <c r="AB136" s="2" t="s">
        <v>149</v>
      </c>
      <c r="AC136" s="219" t="s">
        <v>135</v>
      </c>
      <c r="AD136" s="219" t="s">
        <v>745</v>
      </c>
      <c r="AE136" s="219">
        <v>13</v>
      </c>
      <c r="AF136" s="2">
        <v>57.353422999999999</v>
      </c>
      <c r="AG136" s="29">
        <v>61.87547</v>
      </c>
      <c r="AH136" s="2" t="s">
        <v>1728</v>
      </c>
      <c r="AM136" s="62"/>
    </row>
    <row r="137" spans="1:39" ht="54" customHeight="1" x14ac:dyDescent="0.25">
      <c r="A137" s="206" t="s">
        <v>951</v>
      </c>
      <c r="B137" s="8">
        <f t="shared" ref="B137:E142" si="14">B64</f>
        <v>6602001531</v>
      </c>
      <c r="C137" s="8">
        <f t="shared" si="14"/>
        <v>1026600580270</v>
      </c>
      <c r="D137" s="5" t="str">
        <f t="shared" si="14"/>
        <v>Администрация Артемовского городского округа</v>
      </c>
      <c r="E137" s="5" t="str">
        <f t="shared" si="14"/>
        <v>623780, Свердловская область, г. Артемовский, пл. Советов, д.3</v>
      </c>
      <c r="F137" s="2">
        <f>'[1]раздел 1-3'!G140</f>
        <v>1</v>
      </c>
      <c r="G137" s="2" t="str">
        <f>'[1]раздел 1-3'!H140</f>
        <v>открытая</v>
      </c>
      <c r="H137" s="2">
        <v>1</v>
      </c>
      <c r="I137" s="2" t="s">
        <v>48</v>
      </c>
      <c r="J137" s="2">
        <v>3</v>
      </c>
      <c r="K137" s="2" t="s">
        <v>142</v>
      </c>
      <c r="L137" s="2">
        <v>1</v>
      </c>
      <c r="M137" s="2">
        <v>1.1000000000000001</v>
      </c>
      <c r="N137" s="2" t="s">
        <v>1438</v>
      </c>
      <c r="O137" s="2">
        <v>4.3999999999999997E-2</v>
      </c>
      <c r="Z137" s="2" t="s">
        <v>274</v>
      </c>
      <c r="AA137" s="97">
        <v>102</v>
      </c>
      <c r="AB137" s="2" t="s">
        <v>149</v>
      </c>
      <c r="AC137" s="2" t="s">
        <v>135</v>
      </c>
      <c r="AD137" s="2" t="s">
        <v>275</v>
      </c>
      <c r="AE137" s="2">
        <v>7</v>
      </c>
      <c r="AF137" s="2">
        <v>57.378267000000001</v>
      </c>
      <c r="AG137" s="2">
        <v>61.874172999999999</v>
      </c>
      <c r="AH137" s="2" t="s">
        <v>1728</v>
      </c>
      <c r="AM137" s="62"/>
    </row>
    <row r="138" spans="1:39" ht="54" customHeight="1" x14ac:dyDescent="0.25">
      <c r="A138" s="206" t="s">
        <v>952</v>
      </c>
      <c r="B138" s="8">
        <v>6602005600</v>
      </c>
      <c r="C138" s="8">
        <v>1026600579389</v>
      </c>
      <c r="D138" s="5" t="s">
        <v>1977</v>
      </c>
      <c r="E138" s="5" t="s">
        <v>1978</v>
      </c>
      <c r="F138" s="2">
        <f>'[1]раздел 1-3'!G141</f>
        <v>1</v>
      </c>
      <c r="G138" s="2" t="str">
        <f>'[1]раздел 1-3'!H141</f>
        <v>открытая</v>
      </c>
      <c r="H138" s="2">
        <v>1</v>
      </c>
      <c r="I138" s="2" t="s">
        <v>48</v>
      </c>
      <c r="J138" s="2">
        <v>3</v>
      </c>
      <c r="K138" s="2" t="s">
        <v>142</v>
      </c>
      <c r="L138" s="2">
        <v>1</v>
      </c>
      <c r="M138" s="2">
        <v>1.1000000000000001</v>
      </c>
      <c r="N138" s="2" t="s">
        <v>1643</v>
      </c>
      <c r="O138" s="2">
        <v>0.13200000000000001</v>
      </c>
      <c r="S138" s="97" t="s">
        <v>1620</v>
      </c>
      <c r="Z138" s="2" t="s">
        <v>274</v>
      </c>
      <c r="AA138" s="97">
        <v>102</v>
      </c>
      <c r="AB138" s="2" t="s">
        <v>149</v>
      </c>
      <c r="AC138" s="2" t="s">
        <v>135</v>
      </c>
      <c r="AD138" s="125" t="s">
        <v>112</v>
      </c>
      <c r="AE138" s="2">
        <v>1</v>
      </c>
      <c r="AF138" s="2">
        <v>57.374287000000002</v>
      </c>
      <c r="AG138" s="2">
        <v>61.872895</v>
      </c>
      <c r="AM138" s="92"/>
    </row>
    <row r="139" spans="1:39" ht="54" customHeight="1" x14ac:dyDescent="0.25">
      <c r="A139" s="206" t="s">
        <v>953</v>
      </c>
      <c r="B139" s="8">
        <f t="shared" si="14"/>
        <v>6602001531</v>
      </c>
      <c r="C139" s="8">
        <f t="shared" si="14"/>
        <v>1026600580270</v>
      </c>
      <c r="D139" s="5" t="str">
        <f t="shared" si="14"/>
        <v>Администрация Артемовского городского округа</v>
      </c>
      <c r="E139" s="5" t="str">
        <f t="shared" si="14"/>
        <v>623780, Свердловская область, г. Артемовский, пл. Советов, д.3</v>
      </c>
      <c r="F139" s="172">
        <v>0</v>
      </c>
      <c r="G139" s="172" t="s">
        <v>41</v>
      </c>
      <c r="H139" s="172">
        <v>0</v>
      </c>
      <c r="I139" s="172" t="s">
        <v>141</v>
      </c>
      <c r="J139" s="172">
        <v>0</v>
      </c>
      <c r="K139" s="172" t="s">
        <v>49</v>
      </c>
      <c r="L139" s="172">
        <v>2</v>
      </c>
      <c r="M139" s="172">
        <v>1.1000000000000001</v>
      </c>
      <c r="N139" s="172" t="s">
        <v>1438</v>
      </c>
      <c r="O139" s="172">
        <v>8.7999999999999995E-2</v>
      </c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 t="s">
        <v>274</v>
      </c>
      <c r="AA139" s="172">
        <v>102</v>
      </c>
      <c r="AB139" s="172" t="s">
        <v>149</v>
      </c>
      <c r="AC139" s="172" t="s">
        <v>135</v>
      </c>
      <c r="AD139" s="172" t="s">
        <v>131</v>
      </c>
      <c r="AE139" s="172">
        <v>2</v>
      </c>
      <c r="AF139" s="172">
        <v>57.373021000000001</v>
      </c>
      <c r="AG139" s="172">
        <v>61.875328000000003</v>
      </c>
      <c r="AH139" s="2" t="s">
        <v>1729</v>
      </c>
      <c r="AM139" s="62"/>
    </row>
    <row r="140" spans="1:39" ht="54" customHeight="1" x14ac:dyDescent="0.25">
      <c r="A140" s="206" t="s">
        <v>954</v>
      </c>
      <c r="B140" s="8">
        <f t="shared" si="14"/>
        <v>6602001531</v>
      </c>
      <c r="C140" s="8">
        <f t="shared" si="14"/>
        <v>1026600580270</v>
      </c>
      <c r="D140" s="5" t="str">
        <f t="shared" si="14"/>
        <v>Администрация Артемовского городского округа</v>
      </c>
      <c r="E140" s="5" t="str">
        <f t="shared" si="14"/>
        <v>623780, Свердловская область, г. Артемовский, пл. Советов, д.3</v>
      </c>
      <c r="F140" s="2">
        <f>'[1]раздел 1-3'!G143</f>
        <v>1</v>
      </c>
      <c r="G140" s="2" t="str">
        <f>'[1]раздел 1-3'!H143</f>
        <v>открытая</v>
      </c>
      <c r="H140" s="2">
        <v>1</v>
      </c>
      <c r="I140" s="2" t="s">
        <v>141</v>
      </c>
      <c r="J140" s="2">
        <v>3</v>
      </c>
      <c r="K140" s="2" t="s">
        <v>49</v>
      </c>
      <c r="L140" s="2">
        <v>3</v>
      </c>
      <c r="M140" s="2">
        <v>1.1000000000000001</v>
      </c>
      <c r="N140" s="2" t="s">
        <v>1438</v>
      </c>
      <c r="O140" s="2">
        <v>8.7999999999999995E-2</v>
      </c>
      <c r="Z140" s="2" t="s">
        <v>274</v>
      </c>
      <c r="AA140" s="97">
        <v>102</v>
      </c>
      <c r="AB140" s="2" t="s">
        <v>149</v>
      </c>
      <c r="AC140" s="2" t="s">
        <v>135</v>
      </c>
      <c r="AD140" s="2" t="s">
        <v>746</v>
      </c>
      <c r="AE140" s="2">
        <v>6</v>
      </c>
      <c r="AF140" s="2">
        <v>57.373145999999998</v>
      </c>
      <c r="AG140" s="2">
        <v>61.869157000000001</v>
      </c>
      <c r="AH140" s="2" t="s">
        <v>1729</v>
      </c>
      <c r="AM140" s="62"/>
    </row>
    <row r="141" spans="1:39" ht="54" customHeight="1" x14ac:dyDescent="0.25">
      <c r="A141" s="206" t="s">
        <v>955</v>
      </c>
      <c r="B141" s="8">
        <f t="shared" si="14"/>
        <v>6602001531</v>
      </c>
      <c r="C141" s="8">
        <f t="shared" si="14"/>
        <v>1026600580270</v>
      </c>
      <c r="D141" s="5" t="str">
        <f t="shared" si="14"/>
        <v>Администрация Артемовского городского округа</v>
      </c>
      <c r="E141" s="5" t="str">
        <f t="shared" si="14"/>
        <v>623780, Свердловская область, г. Артемовский, пл. Советов, д.3</v>
      </c>
      <c r="F141" s="2">
        <f>'[1]раздел 1-3'!G144</f>
        <v>1</v>
      </c>
      <c r="G141" s="2" t="str">
        <f>'[1]раздел 1-3'!H144</f>
        <v>открытая</v>
      </c>
      <c r="H141" s="2">
        <v>1</v>
      </c>
      <c r="I141" s="2" t="s">
        <v>48</v>
      </c>
      <c r="J141" s="2">
        <v>3</v>
      </c>
      <c r="K141" s="2" t="s">
        <v>142</v>
      </c>
      <c r="L141" s="2">
        <v>2</v>
      </c>
      <c r="M141" s="2">
        <v>1.1000000000000001</v>
      </c>
      <c r="N141" s="2" t="s">
        <v>1438</v>
      </c>
      <c r="O141" s="2">
        <v>8.7999999999999995E-2</v>
      </c>
      <c r="Z141" s="2" t="s">
        <v>274</v>
      </c>
      <c r="AA141" s="97">
        <v>102</v>
      </c>
      <c r="AB141" s="2" t="s">
        <v>149</v>
      </c>
      <c r="AC141" s="2" t="s">
        <v>135</v>
      </c>
      <c r="AD141" s="2" t="s">
        <v>555</v>
      </c>
      <c r="AE141" s="2" t="s">
        <v>625</v>
      </c>
      <c r="AF141" s="2">
        <v>57.371704000000001</v>
      </c>
      <c r="AG141" s="2">
        <v>61.858942999999996</v>
      </c>
      <c r="AH141" s="2" t="s">
        <v>1728</v>
      </c>
      <c r="AM141" s="62"/>
    </row>
    <row r="142" spans="1:39" ht="54" customHeight="1" x14ac:dyDescent="0.25">
      <c r="A142" s="206" t="s">
        <v>956</v>
      </c>
      <c r="B142" s="8">
        <f t="shared" si="14"/>
        <v>6602001531</v>
      </c>
      <c r="C142" s="8">
        <f t="shared" si="14"/>
        <v>1026600580270</v>
      </c>
      <c r="D142" s="5" t="str">
        <f t="shared" si="14"/>
        <v>Администрация Артемовского городского округа</v>
      </c>
      <c r="E142" s="5" t="str">
        <f t="shared" si="14"/>
        <v>623780, Свердловская область, г. Артемовский, пл. Советов, д.3</v>
      </c>
      <c r="F142" s="2">
        <f>'[1]раздел 1-3'!G145</f>
        <v>1</v>
      </c>
      <c r="G142" s="2" t="str">
        <f>'[1]раздел 1-3'!H145</f>
        <v>открытая</v>
      </c>
      <c r="H142" s="2">
        <v>1</v>
      </c>
      <c r="I142" s="2" t="s">
        <v>141</v>
      </c>
      <c r="J142" s="2">
        <v>3</v>
      </c>
      <c r="K142" s="2" t="s">
        <v>276</v>
      </c>
      <c r="L142" s="2">
        <v>2</v>
      </c>
      <c r="M142" s="2">
        <v>1.1000000000000001</v>
      </c>
      <c r="N142" s="2" t="s">
        <v>1438</v>
      </c>
      <c r="O142" s="2">
        <v>7.5149999999999997</v>
      </c>
      <c r="S142" s="97" t="s">
        <v>1620</v>
      </c>
      <c r="U142" s="2">
        <v>1</v>
      </c>
      <c r="V142" s="2">
        <v>1.1000000000000001</v>
      </c>
      <c r="W142" s="2" t="s">
        <v>1514</v>
      </c>
      <c r="Z142" s="2" t="s">
        <v>274</v>
      </c>
      <c r="AA142" s="97">
        <v>102</v>
      </c>
      <c r="AB142" s="2" t="s">
        <v>149</v>
      </c>
      <c r="AC142" s="219" t="s">
        <v>135</v>
      </c>
      <c r="AD142" s="219" t="s">
        <v>130</v>
      </c>
      <c r="AE142" s="219" t="s">
        <v>1883</v>
      </c>
      <c r="AF142" s="2">
        <v>57.371009299999997</v>
      </c>
      <c r="AG142" s="2">
        <v>61.874712000000002</v>
      </c>
      <c r="AH142" s="2" t="s">
        <v>1728</v>
      </c>
      <c r="AM142" s="62"/>
    </row>
    <row r="143" spans="1:39" ht="54" customHeight="1" x14ac:dyDescent="0.25">
      <c r="A143" s="206" t="s">
        <v>957</v>
      </c>
      <c r="B143" s="8">
        <f t="shared" ref="B143:E152" si="15">B64</f>
        <v>6602001531</v>
      </c>
      <c r="C143" s="8">
        <f t="shared" si="15"/>
        <v>1026600580270</v>
      </c>
      <c r="D143" s="5" t="str">
        <f t="shared" si="15"/>
        <v>Администрация Артемовского городского округа</v>
      </c>
      <c r="E143" s="5" t="str">
        <f t="shared" si="15"/>
        <v>623780, Свердловская область, г. Артемовский, пл. Советов, д.3</v>
      </c>
      <c r="F143" s="2">
        <f>'[1]раздел 1-3'!G146</f>
        <v>1</v>
      </c>
      <c r="G143" s="2" t="str">
        <f>'[1]раздел 1-3'!H146</f>
        <v>открытая</v>
      </c>
      <c r="H143" s="2">
        <v>1</v>
      </c>
      <c r="I143" s="2" t="s">
        <v>48</v>
      </c>
      <c r="J143" s="2">
        <v>3</v>
      </c>
      <c r="K143" s="2" t="s">
        <v>142</v>
      </c>
      <c r="L143" s="2">
        <v>1</v>
      </c>
      <c r="M143" s="2">
        <v>1.1000000000000001</v>
      </c>
      <c r="N143" s="2" t="s">
        <v>1438</v>
      </c>
      <c r="O143" s="2">
        <v>7.5149999999999997</v>
      </c>
      <c r="Z143" s="2" t="s">
        <v>274</v>
      </c>
      <c r="AA143" s="97">
        <v>102</v>
      </c>
      <c r="AB143" s="2" t="s">
        <v>149</v>
      </c>
      <c r="AC143" s="2" t="s">
        <v>135</v>
      </c>
      <c r="AD143" s="2" t="s">
        <v>42</v>
      </c>
      <c r="AE143" s="6">
        <v>7</v>
      </c>
      <c r="AF143" s="2">
        <v>57.368440999999997</v>
      </c>
      <c r="AG143" s="2">
        <v>61.875157000000002</v>
      </c>
      <c r="AH143" s="2" t="s">
        <v>1728</v>
      </c>
      <c r="AM143" s="62"/>
    </row>
    <row r="144" spans="1:39" ht="54" customHeight="1" x14ac:dyDescent="0.25">
      <c r="A144" s="206" t="s">
        <v>958</v>
      </c>
      <c r="B144" s="8">
        <f t="shared" si="15"/>
        <v>6602001531</v>
      </c>
      <c r="C144" s="8">
        <f t="shared" si="15"/>
        <v>1026600580270</v>
      </c>
      <c r="D144" s="5" t="str">
        <f t="shared" si="15"/>
        <v>Администрация Артемовского городского округа</v>
      </c>
      <c r="E144" s="5" t="str">
        <f t="shared" si="15"/>
        <v>623780, Свердловская область, г. Артемовский, пл. Советов, д.3</v>
      </c>
      <c r="F144" s="2">
        <f>'[1]раздел 1-3'!G147</f>
        <v>1</v>
      </c>
      <c r="G144" s="2" t="str">
        <f>'[1]раздел 1-3'!H147</f>
        <v>открытая</v>
      </c>
      <c r="H144" s="2">
        <v>1</v>
      </c>
      <c r="I144" s="2" t="s">
        <v>48</v>
      </c>
      <c r="J144" s="2">
        <v>3</v>
      </c>
      <c r="K144" s="2" t="s">
        <v>142</v>
      </c>
      <c r="L144" s="2">
        <v>2</v>
      </c>
      <c r="M144" s="2">
        <v>1.1000000000000001</v>
      </c>
      <c r="N144" s="2" t="s">
        <v>1438</v>
      </c>
      <c r="O144" s="2">
        <v>5.1239999999999997</v>
      </c>
      <c r="Z144" s="2" t="s">
        <v>274</v>
      </c>
      <c r="AA144" s="97">
        <v>102</v>
      </c>
      <c r="AB144" s="2" t="s">
        <v>149</v>
      </c>
      <c r="AC144" s="2" t="s">
        <v>135</v>
      </c>
      <c r="AD144" s="2" t="s">
        <v>747</v>
      </c>
      <c r="AE144" s="2">
        <v>2</v>
      </c>
      <c r="AF144" s="2">
        <v>57.360050999999999</v>
      </c>
      <c r="AG144" s="2">
        <v>61.855781</v>
      </c>
      <c r="AH144" s="2" t="s">
        <v>1728</v>
      </c>
      <c r="AM144" s="62"/>
    </row>
    <row r="145" spans="1:39" ht="54" customHeight="1" x14ac:dyDescent="0.25">
      <c r="A145" s="206" t="s">
        <v>959</v>
      </c>
      <c r="B145" s="8">
        <f t="shared" si="15"/>
        <v>6602001531</v>
      </c>
      <c r="C145" s="8">
        <f t="shared" si="15"/>
        <v>1026600580270</v>
      </c>
      <c r="D145" s="5" t="str">
        <f t="shared" si="15"/>
        <v>Администрация Артемовского городского округа</v>
      </c>
      <c r="E145" s="5" t="str">
        <f t="shared" si="15"/>
        <v>623780, Свердловская область, г. Артемовский, пл. Советов, д.3</v>
      </c>
      <c r="F145" s="2">
        <f>'[1]раздел 1-3'!G148</f>
        <v>1</v>
      </c>
      <c r="G145" s="2" t="str">
        <f>'[1]раздел 1-3'!H148</f>
        <v>открытая</v>
      </c>
      <c r="H145" s="2">
        <v>1</v>
      </c>
      <c r="I145" s="2" t="s">
        <v>48</v>
      </c>
      <c r="J145" s="2">
        <v>3</v>
      </c>
      <c r="K145" s="2" t="s">
        <v>49</v>
      </c>
      <c r="L145" s="2">
        <v>1</v>
      </c>
      <c r="M145" s="2">
        <v>1.1000000000000001</v>
      </c>
      <c r="N145" s="2" t="s">
        <v>1438</v>
      </c>
      <c r="O145" s="2">
        <v>10.247999999999999</v>
      </c>
      <c r="Z145" s="2" t="s">
        <v>274</v>
      </c>
      <c r="AA145" s="97">
        <v>102</v>
      </c>
      <c r="AB145" s="2" t="s">
        <v>149</v>
      </c>
      <c r="AC145" s="2" t="s">
        <v>135</v>
      </c>
      <c r="AD145" s="2" t="s">
        <v>636</v>
      </c>
      <c r="AE145" s="2">
        <v>26</v>
      </c>
      <c r="AF145" s="2">
        <v>57.350636000000002</v>
      </c>
      <c r="AG145" s="2">
        <v>61.865443999999997</v>
      </c>
      <c r="AH145" s="2" t="s">
        <v>1728</v>
      </c>
      <c r="AM145" s="62"/>
    </row>
    <row r="146" spans="1:39" ht="54" customHeight="1" x14ac:dyDescent="0.25">
      <c r="A146" s="206" t="s">
        <v>960</v>
      </c>
      <c r="B146" s="8">
        <f t="shared" si="15"/>
        <v>6602001531</v>
      </c>
      <c r="C146" s="8">
        <f t="shared" si="15"/>
        <v>1026600580270</v>
      </c>
      <c r="D146" s="5" t="str">
        <f t="shared" si="15"/>
        <v>Администрация Артемовского городского округа</v>
      </c>
      <c r="E146" s="5" t="str">
        <f t="shared" si="15"/>
        <v>623780, Свердловская область, г. Артемовский, пл. Советов, д.3</v>
      </c>
      <c r="F146" s="2">
        <f>'[1]раздел 1-3'!G149</f>
        <v>1</v>
      </c>
      <c r="G146" s="2" t="str">
        <f>'[1]раздел 1-3'!H149</f>
        <v>открытая</v>
      </c>
      <c r="H146" s="2">
        <v>1</v>
      </c>
      <c r="I146" s="2" t="s">
        <v>141</v>
      </c>
      <c r="J146" s="2">
        <v>3</v>
      </c>
      <c r="K146" s="2" t="s">
        <v>276</v>
      </c>
      <c r="L146" s="2">
        <v>2</v>
      </c>
      <c r="M146" s="2">
        <v>1.1000000000000001</v>
      </c>
      <c r="N146" s="2" t="s">
        <v>1438</v>
      </c>
      <c r="O146" s="2">
        <v>10.247999999999999</v>
      </c>
      <c r="Z146" s="2" t="s">
        <v>274</v>
      </c>
      <c r="AA146" s="97">
        <v>102</v>
      </c>
      <c r="AB146" s="2" t="s">
        <v>149</v>
      </c>
      <c r="AC146" s="2" t="s">
        <v>135</v>
      </c>
      <c r="AD146" s="2" t="s">
        <v>748</v>
      </c>
      <c r="AE146" s="2">
        <v>27</v>
      </c>
      <c r="AF146" s="2">
        <v>57.346924999999999</v>
      </c>
      <c r="AG146" s="2">
        <v>61.868600000000001</v>
      </c>
      <c r="AH146" s="2" t="s">
        <v>1728</v>
      </c>
      <c r="AM146" s="62"/>
    </row>
    <row r="147" spans="1:39" ht="54" customHeight="1" x14ac:dyDescent="0.25">
      <c r="A147" s="206" t="s">
        <v>961</v>
      </c>
      <c r="B147" s="8">
        <f t="shared" si="15"/>
        <v>6602001531</v>
      </c>
      <c r="C147" s="8">
        <f t="shared" si="15"/>
        <v>1026600580270</v>
      </c>
      <c r="D147" s="5" t="str">
        <f t="shared" si="15"/>
        <v>Администрация Артемовского городского округа</v>
      </c>
      <c r="E147" s="5" t="str">
        <f t="shared" si="15"/>
        <v>623780, Свердловская область, г. Артемовский, пл. Советов, д.3</v>
      </c>
      <c r="F147" s="2">
        <f>'[1]раздел 1-3'!G150</f>
        <v>1</v>
      </c>
      <c r="G147" s="2" t="str">
        <f>'[1]раздел 1-3'!H150</f>
        <v>открытая</v>
      </c>
      <c r="H147" s="2">
        <v>1</v>
      </c>
      <c r="I147" s="2" t="s">
        <v>141</v>
      </c>
      <c r="J147" s="2">
        <v>3</v>
      </c>
      <c r="K147" s="2" t="s">
        <v>49</v>
      </c>
      <c r="L147" s="2">
        <v>2</v>
      </c>
      <c r="M147" s="2">
        <v>1.1000000000000001</v>
      </c>
      <c r="N147" s="2" t="s">
        <v>1438</v>
      </c>
      <c r="O147" s="2">
        <v>10.247999999999999</v>
      </c>
      <c r="Z147" s="2" t="s">
        <v>274</v>
      </c>
      <c r="AA147" s="97">
        <v>102</v>
      </c>
      <c r="AB147" s="2" t="s">
        <v>149</v>
      </c>
      <c r="AC147" s="219" t="s">
        <v>135</v>
      </c>
      <c r="AD147" s="219" t="s">
        <v>666</v>
      </c>
      <c r="AE147" s="219">
        <v>39</v>
      </c>
      <c r="AF147" s="2">
        <v>57.344292000000003</v>
      </c>
      <c r="AG147" s="2">
        <v>61.870520999999997</v>
      </c>
      <c r="AH147" s="2" t="s">
        <v>1729</v>
      </c>
      <c r="AM147" s="62"/>
    </row>
    <row r="148" spans="1:39" ht="54" customHeight="1" x14ac:dyDescent="0.25">
      <c r="A148" s="206" t="s">
        <v>962</v>
      </c>
      <c r="B148" s="8">
        <f t="shared" si="15"/>
        <v>6602001531</v>
      </c>
      <c r="C148" s="8">
        <f t="shared" si="15"/>
        <v>1026600580270</v>
      </c>
      <c r="D148" s="5" t="str">
        <f t="shared" si="15"/>
        <v>Администрация Артемовского городского округа</v>
      </c>
      <c r="E148" s="26" t="str">
        <f t="shared" si="15"/>
        <v>623780, Свердловская область, г. Артемовский, пл. Советов, д.3</v>
      </c>
      <c r="F148" s="2">
        <f>'[1]раздел 1-3'!G151</f>
        <v>1</v>
      </c>
      <c r="G148" s="2" t="str">
        <f>'[1]раздел 1-3'!H151</f>
        <v>открытая</v>
      </c>
      <c r="H148" s="2">
        <v>3</v>
      </c>
      <c r="I148" s="2" t="s">
        <v>141</v>
      </c>
      <c r="J148" s="2">
        <v>2</v>
      </c>
      <c r="K148" s="2" t="s">
        <v>49</v>
      </c>
      <c r="L148" s="2">
        <v>4</v>
      </c>
      <c r="M148" s="2">
        <v>1.1000000000000001</v>
      </c>
      <c r="N148" s="2" t="s">
        <v>1438</v>
      </c>
      <c r="O148" s="2">
        <v>7.5149999999999997</v>
      </c>
      <c r="S148" s="97" t="s">
        <v>1625</v>
      </c>
      <c r="Z148" s="2" t="s">
        <v>274</v>
      </c>
      <c r="AA148" s="97">
        <v>102</v>
      </c>
      <c r="AB148" s="2" t="s">
        <v>149</v>
      </c>
      <c r="AC148" s="219" t="s">
        <v>135</v>
      </c>
      <c r="AD148" s="223" t="s">
        <v>624</v>
      </c>
      <c r="AE148" s="219">
        <v>8</v>
      </c>
      <c r="AF148" s="2">
        <v>57.359029</v>
      </c>
      <c r="AG148" s="2">
        <v>61.851540999999997</v>
      </c>
      <c r="AH148" s="2" t="s">
        <v>1729</v>
      </c>
      <c r="AM148" s="62"/>
    </row>
    <row r="149" spans="1:39" ht="54" customHeight="1" x14ac:dyDescent="0.25">
      <c r="A149" s="206" t="s">
        <v>963</v>
      </c>
      <c r="B149" s="8">
        <f t="shared" si="15"/>
        <v>6602001531</v>
      </c>
      <c r="C149" s="8">
        <f t="shared" si="15"/>
        <v>1026600580270</v>
      </c>
      <c r="D149" s="5" t="str">
        <f t="shared" si="15"/>
        <v>Администрация Артемовского городского округа</v>
      </c>
      <c r="E149" s="5" t="str">
        <f t="shared" si="15"/>
        <v>623780, Свердловская область, г. Артемовский, пл. Советов, д.3</v>
      </c>
      <c r="F149" s="2">
        <f>'[1]раздел 1-3'!G152</f>
        <v>1</v>
      </c>
      <c r="G149" s="2" t="str">
        <f>'[1]раздел 1-3'!H152</f>
        <v>открытая</v>
      </c>
      <c r="H149" s="2">
        <v>3</v>
      </c>
      <c r="I149" s="2" t="s">
        <v>141</v>
      </c>
      <c r="J149" s="2">
        <v>2</v>
      </c>
      <c r="K149" s="2" t="s">
        <v>49</v>
      </c>
      <c r="L149" s="2">
        <v>2</v>
      </c>
      <c r="M149" s="2">
        <v>1.1000000000000001</v>
      </c>
      <c r="N149" s="2" t="s">
        <v>1438</v>
      </c>
      <c r="O149" s="2">
        <v>7.5149999999999997</v>
      </c>
      <c r="S149" s="97" t="s">
        <v>1620</v>
      </c>
      <c r="U149" s="2">
        <v>1</v>
      </c>
      <c r="V149" s="2">
        <v>1.1000000000000001</v>
      </c>
      <c r="W149" s="2" t="str">
        <f>$W$68</f>
        <v>1 раз в неделю</v>
      </c>
      <c r="Z149" s="2" t="s">
        <v>274</v>
      </c>
      <c r="AA149" s="97">
        <v>102</v>
      </c>
      <c r="AB149" s="2" t="s">
        <v>149</v>
      </c>
      <c r="AC149" s="2" t="s">
        <v>135</v>
      </c>
      <c r="AD149" s="2" t="s">
        <v>749</v>
      </c>
      <c r="AE149" s="2">
        <v>9</v>
      </c>
      <c r="AF149" s="2">
        <v>57.356698000000002</v>
      </c>
      <c r="AG149" s="2">
        <v>61.854717000000001</v>
      </c>
      <c r="AH149" s="2" t="s">
        <v>1729</v>
      </c>
      <c r="AM149" s="62"/>
    </row>
    <row r="150" spans="1:39" ht="54" customHeight="1" x14ac:dyDescent="0.25">
      <c r="A150" s="206" t="s">
        <v>964</v>
      </c>
      <c r="B150" s="8">
        <f t="shared" si="15"/>
        <v>6602001531</v>
      </c>
      <c r="C150" s="8">
        <f t="shared" si="15"/>
        <v>1026600580270</v>
      </c>
      <c r="D150" s="5" t="str">
        <f t="shared" si="15"/>
        <v>Администрация Артемовского городского округа</v>
      </c>
      <c r="E150" s="5" t="str">
        <f t="shared" si="15"/>
        <v>623780, Свердловская область, г. Артемовский, пл. Советов, д.3</v>
      </c>
      <c r="F150" s="2">
        <f>'[1]раздел 1-3'!G153</f>
        <v>1</v>
      </c>
      <c r="G150" s="2" t="str">
        <f>'[1]раздел 1-3'!H153</f>
        <v>открытая</v>
      </c>
      <c r="H150" s="2">
        <v>3</v>
      </c>
      <c r="I150" s="2" t="s">
        <v>141</v>
      </c>
      <c r="J150" s="2">
        <v>2</v>
      </c>
      <c r="K150" s="2" t="s">
        <v>49</v>
      </c>
      <c r="L150" s="2">
        <v>3</v>
      </c>
      <c r="M150" s="2">
        <v>1.1000000000000001</v>
      </c>
      <c r="N150" s="2" t="s">
        <v>1438</v>
      </c>
      <c r="O150" s="2">
        <v>30.061</v>
      </c>
      <c r="S150" s="97" t="s">
        <v>1620</v>
      </c>
      <c r="U150" s="2">
        <v>1</v>
      </c>
      <c r="V150" s="2">
        <v>1.1000000000000001</v>
      </c>
      <c r="W150" s="2" t="s">
        <v>1514</v>
      </c>
      <c r="Z150" s="2" t="s">
        <v>274</v>
      </c>
      <c r="AA150" s="97">
        <v>102</v>
      </c>
      <c r="AB150" s="2" t="s">
        <v>149</v>
      </c>
      <c r="AC150" s="2" t="s">
        <v>135</v>
      </c>
      <c r="AD150" s="2" t="s">
        <v>750</v>
      </c>
      <c r="AE150" s="2">
        <v>15</v>
      </c>
      <c r="AF150" s="2">
        <v>57.354078999999999</v>
      </c>
      <c r="AG150" s="2">
        <v>61.856589</v>
      </c>
      <c r="AH150" s="2" t="s">
        <v>1729</v>
      </c>
      <c r="AM150" s="62"/>
    </row>
    <row r="151" spans="1:39" ht="54" customHeight="1" x14ac:dyDescent="0.25">
      <c r="A151" s="206" t="s">
        <v>965</v>
      </c>
      <c r="B151" s="8">
        <f t="shared" si="15"/>
        <v>6602001531</v>
      </c>
      <c r="C151" s="8">
        <f t="shared" si="15"/>
        <v>1026600580270</v>
      </c>
      <c r="D151" s="5" t="str">
        <f t="shared" si="15"/>
        <v>Администрация Артемовского городского округа</v>
      </c>
      <c r="E151" s="5" t="str">
        <f t="shared" si="15"/>
        <v>623780, Свердловская область, г. Артемовский, пл. Советов, д.3</v>
      </c>
      <c r="F151" s="2">
        <f>'[1]раздел 1-3'!G154</f>
        <v>1</v>
      </c>
      <c r="G151" s="2" t="str">
        <f>'[1]раздел 1-3'!H154</f>
        <v>открытая</v>
      </c>
      <c r="H151" s="2">
        <v>3</v>
      </c>
      <c r="I151" s="2" t="s">
        <v>141</v>
      </c>
      <c r="J151" s="2">
        <v>2</v>
      </c>
      <c r="K151" s="2" t="s">
        <v>49</v>
      </c>
      <c r="L151" s="2">
        <v>5</v>
      </c>
      <c r="M151" s="2">
        <v>1.1000000000000001</v>
      </c>
      <c r="N151" s="2" t="s">
        <v>1438</v>
      </c>
      <c r="O151" s="2">
        <v>30.061</v>
      </c>
      <c r="S151" s="97" t="s">
        <v>1620</v>
      </c>
      <c r="U151" s="2">
        <v>1</v>
      </c>
      <c r="V151" s="2">
        <v>1.1000000000000001</v>
      </c>
      <c r="W151" s="2" t="s">
        <v>1514</v>
      </c>
      <c r="Z151" s="2" t="s">
        <v>274</v>
      </c>
      <c r="AA151" s="97">
        <v>102</v>
      </c>
      <c r="AB151" s="2" t="s">
        <v>149</v>
      </c>
      <c r="AC151" s="2" t="s">
        <v>135</v>
      </c>
      <c r="AD151" s="2" t="s">
        <v>131</v>
      </c>
      <c r="AE151" s="2" t="s">
        <v>628</v>
      </c>
      <c r="AF151" s="2">
        <v>57.368110000000001</v>
      </c>
      <c r="AG151" s="2">
        <v>61.871563999999999</v>
      </c>
      <c r="AH151" s="2" t="s">
        <v>1729</v>
      </c>
      <c r="AM151" s="62"/>
    </row>
    <row r="152" spans="1:39" ht="54" customHeight="1" x14ac:dyDescent="0.25">
      <c r="A152" s="206" t="s">
        <v>966</v>
      </c>
      <c r="B152" s="8">
        <f t="shared" si="15"/>
        <v>6602001531</v>
      </c>
      <c r="C152" s="8">
        <f t="shared" si="15"/>
        <v>1026600580270</v>
      </c>
      <c r="D152" s="5" t="str">
        <f t="shared" si="15"/>
        <v>Администрация Артемовского городского округа</v>
      </c>
      <c r="E152" s="5" t="str">
        <f t="shared" si="15"/>
        <v>623780, Свердловская область, г. Артемовский, пл. Советов, д.3</v>
      </c>
      <c r="F152" s="2">
        <f>'[1]раздел 1-3'!G155</f>
        <v>1</v>
      </c>
      <c r="G152" s="2" t="str">
        <f>'[1]раздел 1-3'!H155</f>
        <v>открытая</v>
      </c>
      <c r="H152" s="2">
        <v>3</v>
      </c>
      <c r="I152" s="2" t="s">
        <v>141</v>
      </c>
      <c r="J152" s="2">
        <v>2</v>
      </c>
      <c r="K152" s="2" t="s">
        <v>49</v>
      </c>
      <c r="L152" s="2">
        <v>3</v>
      </c>
      <c r="M152" s="2">
        <v>1.1000000000000001</v>
      </c>
      <c r="N152" s="2" t="s">
        <v>1444</v>
      </c>
      <c r="O152" s="2">
        <v>15.03</v>
      </c>
      <c r="S152" s="97" t="s">
        <v>1620</v>
      </c>
      <c r="U152" s="2">
        <v>1</v>
      </c>
      <c r="V152" s="2">
        <v>1.1000000000000001</v>
      </c>
      <c r="W152" s="2" t="s">
        <v>1514</v>
      </c>
      <c r="Z152" s="2" t="s">
        <v>274</v>
      </c>
      <c r="AA152" s="97">
        <v>102</v>
      </c>
      <c r="AB152" s="2" t="s">
        <v>149</v>
      </c>
      <c r="AC152" s="219" t="s">
        <v>135</v>
      </c>
      <c r="AD152" s="219" t="s">
        <v>130</v>
      </c>
      <c r="AE152" s="219">
        <v>30</v>
      </c>
      <c r="AF152" s="2">
        <v>57.362772</v>
      </c>
      <c r="AG152" s="2">
        <v>61.874409999999997</v>
      </c>
      <c r="AH152" s="2" t="s">
        <v>1729</v>
      </c>
      <c r="AM152" s="62"/>
    </row>
    <row r="153" spans="1:39" ht="54" customHeight="1" x14ac:dyDescent="0.25">
      <c r="A153" s="206" t="s">
        <v>967</v>
      </c>
      <c r="B153" s="8">
        <f t="shared" ref="B153:E160" si="16">B152</f>
        <v>6602001531</v>
      </c>
      <c r="C153" s="8">
        <f t="shared" si="16"/>
        <v>1026600580270</v>
      </c>
      <c r="D153" s="5" t="str">
        <f t="shared" si="16"/>
        <v>Администрация Артемовского городского округа</v>
      </c>
      <c r="E153" s="5" t="str">
        <f t="shared" si="16"/>
        <v>623780, Свердловская область, г. Артемовский, пл. Советов, д.3</v>
      </c>
      <c r="F153" s="2">
        <f>'[1]раздел 1-3'!G156</f>
        <v>1</v>
      </c>
      <c r="G153" s="2" t="str">
        <f>'[1]раздел 1-3'!H156</f>
        <v>открытая</v>
      </c>
      <c r="H153" s="2">
        <v>3</v>
      </c>
      <c r="I153" s="2" t="s">
        <v>141</v>
      </c>
      <c r="J153" s="2">
        <v>2</v>
      </c>
      <c r="K153" s="2" t="s">
        <v>276</v>
      </c>
      <c r="L153" s="2">
        <v>2</v>
      </c>
      <c r="M153" s="2">
        <v>1.1000000000000001</v>
      </c>
      <c r="N153" s="2" t="s">
        <v>1438</v>
      </c>
      <c r="O153" s="2">
        <v>15.03</v>
      </c>
      <c r="S153" s="97" t="s">
        <v>1620</v>
      </c>
      <c r="U153" s="2">
        <v>1</v>
      </c>
      <c r="V153" s="2">
        <v>1.1000000000000001</v>
      </c>
      <c r="W153" s="2" t="s">
        <v>1514</v>
      </c>
      <c r="Z153" s="2" t="s">
        <v>274</v>
      </c>
      <c r="AA153" s="97">
        <v>102</v>
      </c>
      <c r="AB153" s="2" t="s">
        <v>149</v>
      </c>
      <c r="AC153" s="219" t="s">
        <v>135</v>
      </c>
      <c r="AD153" s="219" t="s">
        <v>130</v>
      </c>
      <c r="AE153" s="219">
        <v>57</v>
      </c>
      <c r="AF153" s="2">
        <v>57.357531000000002</v>
      </c>
      <c r="AG153" s="2">
        <v>61.870441</v>
      </c>
      <c r="AH153" s="2" t="s">
        <v>1728</v>
      </c>
      <c r="AM153" s="62"/>
    </row>
    <row r="154" spans="1:39" ht="54" customHeight="1" x14ac:dyDescent="0.25">
      <c r="A154" s="206" t="s">
        <v>968</v>
      </c>
      <c r="B154" s="8">
        <f t="shared" si="16"/>
        <v>6602001531</v>
      </c>
      <c r="C154" s="8">
        <f t="shared" si="16"/>
        <v>1026600580270</v>
      </c>
      <c r="D154" s="5" t="str">
        <f t="shared" si="16"/>
        <v>Администрация Артемовского городского округа</v>
      </c>
      <c r="E154" s="5" t="str">
        <f t="shared" si="16"/>
        <v>623780, Свердловская область, г. Артемовский, пл. Советов, д.3</v>
      </c>
      <c r="F154" s="2">
        <f>'[1]раздел 1-3'!G157</f>
        <v>1</v>
      </c>
      <c r="G154" s="2" t="str">
        <f>'[1]раздел 1-3'!H157</f>
        <v>открытая</v>
      </c>
      <c r="H154" s="2">
        <v>3</v>
      </c>
      <c r="I154" s="2" t="s">
        <v>141</v>
      </c>
      <c r="J154" s="2">
        <v>2</v>
      </c>
      <c r="K154" s="2" t="s">
        <v>276</v>
      </c>
      <c r="L154" s="2">
        <v>2</v>
      </c>
      <c r="M154" s="2">
        <v>1.1000000000000001</v>
      </c>
      <c r="N154" s="2" t="s">
        <v>1438</v>
      </c>
      <c r="O154" s="2">
        <v>15.03</v>
      </c>
      <c r="U154" s="2">
        <v>1</v>
      </c>
      <c r="V154" s="2">
        <v>1.1000000000000001</v>
      </c>
      <c r="W154" s="2" t="s">
        <v>1514</v>
      </c>
      <c r="Z154" s="2" t="s">
        <v>274</v>
      </c>
      <c r="AA154" s="97">
        <v>102</v>
      </c>
      <c r="AB154" s="2" t="s">
        <v>149</v>
      </c>
      <c r="AC154" s="219" t="s">
        <v>135</v>
      </c>
      <c r="AD154" s="219" t="s">
        <v>130</v>
      </c>
      <c r="AE154" s="219">
        <v>64</v>
      </c>
      <c r="AF154" s="2">
        <v>57.355742599999999</v>
      </c>
      <c r="AG154" s="2">
        <v>61.868304899999998</v>
      </c>
      <c r="AH154" s="2" t="s">
        <v>1728</v>
      </c>
      <c r="AM154" s="62"/>
    </row>
    <row r="155" spans="1:39" ht="54" customHeight="1" x14ac:dyDescent="0.25">
      <c r="A155" s="206" t="s">
        <v>969</v>
      </c>
      <c r="B155" s="8">
        <f t="shared" si="16"/>
        <v>6602001531</v>
      </c>
      <c r="C155" s="8">
        <f t="shared" si="16"/>
        <v>1026600580270</v>
      </c>
      <c r="D155" s="5" t="str">
        <f t="shared" si="16"/>
        <v>Администрация Артемовского городского округа</v>
      </c>
      <c r="E155" s="5" t="str">
        <f t="shared" si="16"/>
        <v>623780, Свердловская область, г. Артемовский, пл. Советов, д.3</v>
      </c>
      <c r="F155" s="2">
        <f>'[1]раздел 1-3'!G158</f>
        <v>1</v>
      </c>
      <c r="G155" s="2" t="str">
        <f>'[1]раздел 1-3'!H158</f>
        <v>открытая</v>
      </c>
      <c r="H155" s="2">
        <v>3</v>
      </c>
      <c r="I155" s="2" t="s">
        <v>141</v>
      </c>
      <c r="J155" s="2">
        <v>2</v>
      </c>
      <c r="K155" s="2" t="s">
        <v>49</v>
      </c>
      <c r="L155" s="2">
        <v>2</v>
      </c>
      <c r="M155" s="2">
        <v>1.1000000000000001</v>
      </c>
      <c r="N155" s="2" t="s">
        <v>1438</v>
      </c>
      <c r="O155" s="2">
        <v>7.5149999999999997</v>
      </c>
      <c r="U155" s="2">
        <v>1</v>
      </c>
      <c r="V155" s="2">
        <v>1.1000000000000001</v>
      </c>
      <c r="W155" s="2" t="s">
        <v>1514</v>
      </c>
      <c r="Z155" s="2" t="s">
        <v>274</v>
      </c>
      <c r="AA155" s="97">
        <v>102</v>
      </c>
      <c r="AB155" s="2" t="s">
        <v>149</v>
      </c>
      <c r="AC155" s="2" t="s">
        <v>135</v>
      </c>
      <c r="AD155" s="2" t="s">
        <v>131</v>
      </c>
      <c r="AE155" s="2">
        <v>33</v>
      </c>
      <c r="AF155" s="2">
        <v>57.365068999999998</v>
      </c>
      <c r="AG155" s="2">
        <v>61.873268000000003</v>
      </c>
      <c r="AH155" s="2" t="s">
        <v>1729</v>
      </c>
      <c r="AM155" s="64" t="s">
        <v>1829</v>
      </c>
    </row>
    <row r="156" spans="1:39" ht="54" customHeight="1" x14ac:dyDescent="0.25">
      <c r="A156" s="206" t="s">
        <v>970</v>
      </c>
      <c r="B156" s="8">
        <f t="shared" si="16"/>
        <v>6602001531</v>
      </c>
      <c r="C156" s="8">
        <f t="shared" si="16"/>
        <v>1026600580270</v>
      </c>
      <c r="D156" s="5" t="str">
        <f t="shared" si="16"/>
        <v>Администрация Артемовского городского округа</v>
      </c>
      <c r="E156" s="5" t="str">
        <f t="shared" si="16"/>
        <v>623780, Свердловская область, г. Артемовский, пл. Советов, д.3</v>
      </c>
      <c r="F156" s="2">
        <f>'[1]раздел 1-3'!G159</f>
        <v>1</v>
      </c>
      <c r="G156" s="2" t="str">
        <f>'[1]раздел 1-3'!H159</f>
        <v>открытая</v>
      </c>
      <c r="H156" s="2">
        <v>3</v>
      </c>
      <c r="I156" s="2" t="s">
        <v>141</v>
      </c>
      <c r="J156" s="2">
        <v>2</v>
      </c>
      <c r="K156" s="2" t="s">
        <v>49</v>
      </c>
      <c r="L156" s="2">
        <v>3</v>
      </c>
      <c r="M156" s="2">
        <v>1.1000000000000001</v>
      </c>
      <c r="N156" s="2" t="s">
        <v>1438</v>
      </c>
      <c r="O156" s="2">
        <v>15.03</v>
      </c>
      <c r="U156" s="2">
        <v>1</v>
      </c>
      <c r="V156" s="2">
        <v>1.1000000000000001</v>
      </c>
      <c r="W156" s="2" t="s">
        <v>1514</v>
      </c>
      <c r="Z156" s="2" t="s">
        <v>274</v>
      </c>
      <c r="AA156" s="97">
        <v>102</v>
      </c>
      <c r="AB156" s="2" t="s">
        <v>149</v>
      </c>
      <c r="AC156" s="2" t="s">
        <v>135</v>
      </c>
      <c r="AD156" s="2" t="s">
        <v>131</v>
      </c>
      <c r="AE156" s="2">
        <v>92</v>
      </c>
      <c r="AF156" s="2">
        <v>57.360419999999998</v>
      </c>
      <c r="AG156" s="2">
        <v>61.871046999999997</v>
      </c>
      <c r="AH156" s="2" t="s">
        <v>1729</v>
      </c>
      <c r="AM156" s="62"/>
    </row>
    <row r="157" spans="1:39" ht="54" customHeight="1" x14ac:dyDescent="0.25">
      <c r="A157" s="206" t="s">
        <v>971</v>
      </c>
      <c r="B157" s="8">
        <f t="shared" si="16"/>
        <v>6602001531</v>
      </c>
      <c r="C157" s="8">
        <f t="shared" si="16"/>
        <v>1026600580270</v>
      </c>
      <c r="D157" s="5" t="str">
        <f t="shared" si="16"/>
        <v>Администрация Артемовского городского округа</v>
      </c>
      <c r="E157" s="5" t="str">
        <f t="shared" si="16"/>
        <v>623780, Свердловская область, г. Артемовский, пл. Советов, д.3</v>
      </c>
      <c r="F157" s="2">
        <f>'[1]раздел 1-3'!G160</f>
        <v>1</v>
      </c>
      <c r="G157" s="2" t="str">
        <f>'[1]раздел 1-3'!H160</f>
        <v>открытая</v>
      </c>
      <c r="H157" s="2">
        <v>3</v>
      </c>
      <c r="I157" s="2" t="s">
        <v>141</v>
      </c>
      <c r="J157" s="2">
        <v>2</v>
      </c>
      <c r="K157" s="2" t="s">
        <v>49</v>
      </c>
      <c r="L157" s="2">
        <v>4</v>
      </c>
      <c r="M157" s="2">
        <v>1.1000000000000001</v>
      </c>
      <c r="N157" s="2" t="s">
        <v>1438</v>
      </c>
      <c r="O157" s="2">
        <v>22.545999999999999</v>
      </c>
      <c r="S157" s="97" t="s">
        <v>1620</v>
      </c>
      <c r="U157" s="2">
        <v>1</v>
      </c>
      <c r="V157" s="2">
        <v>1.1000000000000001</v>
      </c>
      <c r="W157" s="2" t="str">
        <f>$W$52</f>
        <v xml:space="preserve">1 раз в неделю </v>
      </c>
      <c r="Z157" s="2" t="s">
        <v>274</v>
      </c>
      <c r="AA157" s="97">
        <v>102</v>
      </c>
      <c r="AB157" s="2" t="s">
        <v>149</v>
      </c>
      <c r="AC157" s="92" t="s">
        <v>135</v>
      </c>
      <c r="AD157" s="92" t="s">
        <v>566</v>
      </c>
      <c r="AE157" s="92">
        <v>73</v>
      </c>
      <c r="AF157" s="2">
        <v>57.359731500000002</v>
      </c>
      <c r="AG157" s="2">
        <v>61.8702951</v>
      </c>
      <c r="AH157" s="2" t="s">
        <v>1729</v>
      </c>
      <c r="AM157" s="62"/>
    </row>
    <row r="158" spans="1:39" ht="54" customHeight="1" x14ac:dyDescent="0.25">
      <c r="A158" s="206" t="s">
        <v>972</v>
      </c>
      <c r="B158" s="8">
        <f t="shared" si="16"/>
        <v>6602001531</v>
      </c>
      <c r="C158" s="8">
        <f t="shared" si="16"/>
        <v>1026600580270</v>
      </c>
      <c r="D158" s="5" t="str">
        <f t="shared" si="16"/>
        <v>Администрация Артемовского городского округа</v>
      </c>
      <c r="E158" s="5" t="str">
        <f t="shared" si="16"/>
        <v>623780, Свердловская область, г. Артемовский, пл. Советов, д.3</v>
      </c>
      <c r="F158" s="2">
        <f>'[1]раздел 1-3'!G161</f>
        <v>1</v>
      </c>
      <c r="G158" s="2" t="str">
        <f>'[1]раздел 1-3'!H161</f>
        <v>открытая</v>
      </c>
      <c r="H158" s="2">
        <v>3</v>
      </c>
      <c r="I158" s="2" t="s">
        <v>141</v>
      </c>
      <c r="J158" s="2">
        <v>2</v>
      </c>
      <c r="K158" s="2" t="s">
        <v>49</v>
      </c>
      <c r="L158" s="2">
        <v>4</v>
      </c>
      <c r="M158" s="2">
        <v>1.1000000000000001</v>
      </c>
      <c r="N158" s="2" t="s">
        <v>1438</v>
      </c>
      <c r="O158" s="2">
        <v>30.061</v>
      </c>
      <c r="U158" s="2">
        <v>1</v>
      </c>
      <c r="V158" s="2">
        <v>1.1000000000000001</v>
      </c>
      <c r="W158" s="2" t="s">
        <v>1514</v>
      </c>
      <c r="Z158" s="2" t="s">
        <v>274</v>
      </c>
      <c r="AA158" s="97">
        <v>102</v>
      </c>
      <c r="AB158" s="2" t="s">
        <v>149</v>
      </c>
      <c r="AC158" s="2" t="s">
        <v>135</v>
      </c>
      <c r="AD158" s="2" t="s">
        <v>668</v>
      </c>
      <c r="AE158" s="2">
        <v>29</v>
      </c>
      <c r="AF158" s="2">
        <v>57.359560999999999</v>
      </c>
      <c r="AG158" s="2">
        <v>61.865991999999999</v>
      </c>
      <c r="AH158" s="2" t="s">
        <v>1729</v>
      </c>
      <c r="AM158" s="62"/>
    </row>
    <row r="159" spans="1:39" ht="54" customHeight="1" x14ac:dyDescent="0.25">
      <c r="A159" s="206" t="s">
        <v>973</v>
      </c>
      <c r="B159" s="8">
        <f t="shared" si="16"/>
        <v>6602001531</v>
      </c>
      <c r="C159" s="8">
        <f t="shared" si="16"/>
        <v>1026600580270</v>
      </c>
      <c r="D159" s="5" t="str">
        <f t="shared" si="16"/>
        <v>Администрация Артемовского городского округа</v>
      </c>
      <c r="E159" s="5" t="str">
        <f t="shared" si="16"/>
        <v>623780, Свердловская область, г. Артемовский, пл. Советов, д.3</v>
      </c>
      <c r="F159" s="2">
        <f>'[1]раздел 1-3'!G162</f>
        <v>1</v>
      </c>
      <c r="G159" s="2" t="str">
        <f>'[1]раздел 1-3'!H162</f>
        <v>открытая</v>
      </c>
      <c r="H159" s="2">
        <v>3</v>
      </c>
      <c r="I159" s="2" t="s">
        <v>141</v>
      </c>
      <c r="J159" s="2">
        <v>2</v>
      </c>
      <c r="K159" s="2" t="s">
        <v>276</v>
      </c>
      <c r="L159" s="2">
        <v>4</v>
      </c>
      <c r="M159" s="2">
        <v>1.1000000000000001</v>
      </c>
      <c r="N159" s="2" t="s">
        <v>1438</v>
      </c>
      <c r="O159" s="2">
        <v>22.545999999999999</v>
      </c>
      <c r="S159" s="97" t="s">
        <v>1620</v>
      </c>
      <c r="U159" s="2">
        <v>1</v>
      </c>
      <c r="V159" s="2">
        <v>1.1000000000000001</v>
      </c>
      <c r="W159" s="2" t="str">
        <f>$W$68</f>
        <v>1 раз в неделю</v>
      </c>
      <c r="Z159" s="2" t="s">
        <v>274</v>
      </c>
      <c r="AA159" s="97">
        <v>102</v>
      </c>
      <c r="AB159" s="2" t="s">
        <v>149</v>
      </c>
      <c r="AC159" s="219" t="s">
        <v>135</v>
      </c>
      <c r="AD159" s="219" t="s">
        <v>113</v>
      </c>
      <c r="AE159" s="219">
        <v>7</v>
      </c>
      <c r="AF159" s="2">
        <v>57.345908999999999</v>
      </c>
      <c r="AG159" s="2">
        <v>61.865552999999998</v>
      </c>
      <c r="AH159" s="2" t="s">
        <v>1729</v>
      </c>
      <c r="AM159" s="62"/>
    </row>
    <row r="160" spans="1:39" ht="108" x14ac:dyDescent="0.25">
      <c r="A160" s="206" t="s">
        <v>974</v>
      </c>
      <c r="B160" s="8">
        <f t="shared" si="16"/>
        <v>6602001531</v>
      </c>
      <c r="C160" s="8">
        <f t="shared" si="16"/>
        <v>1026600580270</v>
      </c>
      <c r="D160" s="5" t="str">
        <f t="shared" si="16"/>
        <v>Администрация Артемовского городского округа</v>
      </c>
      <c r="E160" s="5" t="str">
        <f t="shared" si="16"/>
        <v>623780, Свердловская область, г. Артемовский, пл. Советов, д.3</v>
      </c>
      <c r="F160" s="2">
        <f>'[1]раздел 1-3'!G163</f>
        <v>1</v>
      </c>
      <c r="G160" s="2" t="str">
        <f>'[1]раздел 1-3'!H163</f>
        <v>открытая</v>
      </c>
      <c r="H160" s="2">
        <v>3</v>
      </c>
      <c r="I160" s="2" t="s">
        <v>141</v>
      </c>
      <c r="J160" s="2">
        <v>2</v>
      </c>
      <c r="K160" s="2" t="s">
        <v>49</v>
      </c>
      <c r="L160" s="2">
        <v>5</v>
      </c>
      <c r="M160" s="2">
        <v>1.1000000000000001</v>
      </c>
      <c r="N160" s="2" t="s">
        <v>1438</v>
      </c>
      <c r="O160" s="2">
        <v>30.061</v>
      </c>
      <c r="S160" s="97" t="s">
        <v>1620</v>
      </c>
      <c r="U160" s="148">
        <v>1</v>
      </c>
      <c r="V160" s="148">
        <v>1.1000000000000001</v>
      </c>
      <c r="W160" s="148" t="str">
        <f>$W$53</f>
        <v xml:space="preserve">1 раз в неделю </v>
      </c>
      <c r="Z160" s="2" t="s">
        <v>274</v>
      </c>
      <c r="AA160" s="97">
        <v>102</v>
      </c>
      <c r="AB160" s="2" t="s">
        <v>149</v>
      </c>
      <c r="AC160" s="219" t="s">
        <v>135</v>
      </c>
      <c r="AD160" s="219" t="s">
        <v>666</v>
      </c>
      <c r="AE160" s="219">
        <v>14</v>
      </c>
      <c r="AF160" s="2">
        <v>57.345875999999997</v>
      </c>
      <c r="AG160" s="2">
        <v>61.874378</v>
      </c>
      <c r="AH160" s="2" t="s">
        <v>1729</v>
      </c>
      <c r="AM160" s="64" t="s">
        <v>1820</v>
      </c>
    </row>
    <row r="161" spans="1:39" ht="54" customHeight="1" x14ac:dyDescent="0.25">
      <c r="A161" s="206" t="s">
        <v>975</v>
      </c>
      <c r="B161" s="8">
        <f t="shared" ref="B161:E165" si="17">B152</f>
        <v>6602001531</v>
      </c>
      <c r="C161" s="8">
        <f t="shared" si="17"/>
        <v>1026600580270</v>
      </c>
      <c r="D161" s="5" t="str">
        <f t="shared" si="17"/>
        <v>Администрация Артемовского городского округа</v>
      </c>
      <c r="E161" s="5" t="str">
        <f t="shared" si="17"/>
        <v>623780, Свердловская область, г. Артемовский, пл. Советов, д.3</v>
      </c>
      <c r="F161" s="2">
        <f>'[1]раздел 1-3'!G164</f>
        <v>1</v>
      </c>
      <c r="G161" s="2" t="str">
        <f>'[1]раздел 1-3'!H164</f>
        <v>открытая</v>
      </c>
      <c r="H161" s="2">
        <v>3</v>
      </c>
      <c r="I161" s="2" t="s">
        <v>141</v>
      </c>
      <c r="J161" s="2">
        <v>2</v>
      </c>
      <c r="K161" s="2" t="s">
        <v>49</v>
      </c>
      <c r="L161" s="2">
        <v>4</v>
      </c>
      <c r="M161" s="2">
        <v>1.1000000000000001</v>
      </c>
      <c r="N161" s="2" t="s">
        <v>1438</v>
      </c>
      <c r="O161" s="2">
        <v>30.061</v>
      </c>
      <c r="S161" s="97" t="s">
        <v>1620</v>
      </c>
      <c r="U161" s="2">
        <v>1</v>
      </c>
      <c r="V161" s="2">
        <v>1.1000000000000001</v>
      </c>
      <c r="W161" s="2" t="s">
        <v>1614</v>
      </c>
      <c r="Z161" s="2" t="s">
        <v>274</v>
      </c>
      <c r="AA161" s="97">
        <v>102</v>
      </c>
      <c r="AB161" s="2" t="s">
        <v>149</v>
      </c>
      <c r="AC161" s="2" t="s">
        <v>135</v>
      </c>
      <c r="AD161" s="2" t="s">
        <v>118</v>
      </c>
      <c r="AE161" s="2">
        <v>12</v>
      </c>
      <c r="AF161" s="2">
        <v>57.344804000000003</v>
      </c>
      <c r="AG161" s="2">
        <v>61.879123</v>
      </c>
      <c r="AH161" s="2" t="s">
        <v>1729</v>
      </c>
      <c r="AM161" s="62"/>
    </row>
    <row r="162" spans="1:39" ht="54" customHeight="1" x14ac:dyDescent="0.25">
      <c r="A162" s="206" t="s">
        <v>976</v>
      </c>
      <c r="B162" s="8">
        <f t="shared" si="17"/>
        <v>6602001531</v>
      </c>
      <c r="C162" s="8">
        <f t="shared" si="17"/>
        <v>1026600580270</v>
      </c>
      <c r="D162" s="5" t="str">
        <f t="shared" si="17"/>
        <v>Администрация Артемовского городского округа</v>
      </c>
      <c r="E162" s="5" t="str">
        <f t="shared" si="17"/>
        <v>623780, Свердловская область, г. Артемовский, пл. Советов, д.3</v>
      </c>
      <c r="F162" s="2">
        <f>'[1]раздел 1-3'!G165</f>
        <v>1</v>
      </c>
      <c r="G162" s="2" t="str">
        <f>'[1]раздел 1-3'!H165</f>
        <v>открытая</v>
      </c>
      <c r="H162" s="2">
        <v>3</v>
      </c>
      <c r="I162" s="2" t="s">
        <v>141</v>
      </c>
      <c r="J162" s="2">
        <v>2</v>
      </c>
      <c r="K162" s="2" t="s">
        <v>49</v>
      </c>
      <c r="L162" s="2">
        <v>4</v>
      </c>
      <c r="M162" s="2">
        <v>1.1000000000000001</v>
      </c>
      <c r="N162" s="2" t="s">
        <v>1438</v>
      </c>
      <c r="O162" s="2">
        <v>22.545999999999999</v>
      </c>
      <c r="Z162" s="2" t="s">
        <v>274</v>
      </c>
      <c r="AA162" s="97">
        <v>102</v>
      </c>
      <c r="AB162" s="2" t="s">
        <v>149</v>
      </c>
      <c r="AC162" s="2" t="s">
        <v>135</v>
      </c>
      <c r="AD162" s="2" t="s">
        <v>667</v>
      </c>
      <c r="AE162" s="2">
        <v>36</v>
      </c>
      <c r="AF162" s="2">
        <v>57.348436</v>
      </c>
      <c r="AG162" s="2">
        <v>61.873669999999997</v>
      </c>
      <c r="AH162" s="2" t="s">
        <v>1729</v>
      </c>
      <c r="AM162" s="62"/>
    </row>
    <row r="163" spans="1:39" ht="54" customHeight="1" x14ac:dyDescent="0.25">
      <c r="A163" s="206" t="s">
        <v>977</v>
      </c>
      <c r="B163" s="8">
        <f t="shared" si="17"/>
        <v>6602001531</v>
      </c>
      <c r="C163" s="8">
        <f t="shared" si="17"/>
        <v>1026600580270</v>
      </c>
      <c r="D163" s="5" t="str">
        <f t="shared" si="17"/>
        <v>Администрация Артемовского городского округа</v>
      </c>
      <c r="E163" s="5" t="str">
        <f t="shared" si="17"/>
        <v>623780, Свердловская область, г. Артемовский, пл. Советов, д.3</v>
      </c>
      <c r="F163" s="2">
        <f>'[1]раздел 1-3'!G166</f>
        <v>1</v>
      </c>
      <c r="G163" s="2" t="str">
        <f>'[1]раздел 1-3'!H166</f>
        <v>открытая</v>
      </c>
      <c r="H163" s="2">
        <v>3</v>
      </c>
      <c r="I163" s="2" t="s">
        <v>141</v>
      </c>
      <c r="J163" s="2">
        <v>2</v>
      </c>
      <c r="K163" s="2" t="s">
        <v>49</v>
      </c>
      <c r="L163" s="2">
        <v>5</v>
      </c>
      <c r="M163" s="2">
        <v>1.1000000000000001</v>
      </c>
      <c r="N163" s="2" t="s">
        <v>1438</v>
      </c>
      <c r="O163" s="2">
        <v>37.576000000000001</v>
      </c>
      <c r="S163" s="97" t="s">
        <v>1620</v>
      </c>
      <c r="U163" s="2">
        <v>1</v>
      </c>
      <c r="V163" s="2">
        <v>1.1000000000000001</v>
      </c>
      <c r="W163" s="2" t="s">
        <v>1514</v>
      </c>
      <c r="Z163" s="2" t="s">
        <v>274</v>
      </c>
      <c r="AA163" s="97">
        <v>102</v>
      </c>
      <c r="AB163" s="2" t="s">
        <v>149</v>
      </c>
      <c r="AC163" s="2" t="s">
        <v>135</v>
      </c>
      <c r="AD163" s="2" t="s">
        <v>668</v>
      </c>
      <c r="AE163" s="2">
        <v>33</v>
      </c>
      <c r="AF163" s="2">
        <v>57.356065000000001</v>
      </c>
      <c r="AG163" s="2">
        <v>61.864927999999999</v>
      </c>
      <c r="AH163" s="2" t="s">
        <v>1729</v>
      </c>
      <c r="AM163" s="62"/>
    </row>
    <row r="164" spans="1:39" ht="54" customHeight="1" x14ac:dyDescent="0.25">
      <c r="A164" s="206" t="s">
        <v>978</v>
      </c>
      <c r="B164" s="8">
        <f t="shared" si="17"/>
        <v>6602001531</v>
      </c>
      <c r="C164" s="8">
        <f t="shared" si="17"/>
        <v>1026600580270</v>
      </c>
      <c r="D164" s="5" t="str">
        <f t="shared" si="17"/>
        <v>Администрация Артемовского городского округа</v>
      </c>
      <c r="E164" s="5" t="str">
        <f t="shared" si="17"/>
        <v>623780, Свердловская область, г. Артемовский, пл. Советов, д.3</v>
      </c>
      <c r="F164" s="2">
        <f>'[1]раздел 1-3'!G167</f>
        <v>1</v>
      </c>
      <c r="G164" s="2" t="str">
        <f>'[1]раздел 1-3'!H167</f>
        <v>открытая</v>
      </c>
      <c r="H164" s="2">
        <v>3</v>
      </c>
      <c r="I164" s="2" t="s">
        <v>141</v>
      </c>
      <c r="J164" s="2">
        <v>2</v>
      </c>
      <c r="K164" s="2" t="s">
        <v>49</v>
      </c>
      <c r="L164" s="2">
        <v>4</v>
      </c>
      <c r="M164" s="2">
        <v>1.1000000000000001</v>
      </c>
      <c r="N164" s="2" t="s">
        <v>1438</v>
      </c>
      <c r="O164" s="2">
        <v>30.061</v>
      </c>
      <c r="U164" s="2">
        <v>1</v>
      </c>
      <c r="V164" s="2">
        <v>1.1000000000000001</v>
      </c>
      <c r="W164" s="2" t="s">
        <v>1514</v>
      </c>
      <c r="Z164" s="2" t="s">
        <v>274</v>
      </c>
      <c r="AA164" s="97">
        <v>102</v>
      </c>
      <c r="AB164" s="2" t="s">
        <v>149</v>
      </c>
      <c r="AC164" s="2" t="s">
        <v>135</v>
      </c>
      <c r="AD164" s="2" t="s">
        <v>668</v>
      </c>
      <c r="AE164" s="2">
        <v>31</v>
      </c>
      <c r="AF164" s="2">
        <v>57.359606999999997</v>
      </c>
      <c r="AG164" s="2">
        <v>61.865797999999998</v>
      </c>
      <c r="AH164" s="2" t="s">
        <v>1729</v>
      </c>
      <c r="AM164" s="62"/>
    </row>
    <row r="165" spans="1:39" ht="54" customHeight="1" x14ac:dyDescent="0.25">
      <c r="A165" s="206" t="s">
        <v>979</v>
      </c>
      <c r="B165" s="2">
        <f>'[1]раздел 1-3'!B168</f>
        <v>6602001531</v>
      </c>
      <c r="C165" s="8">
        <f t="shared" si="17"/>
        <v>1026600580270</v>
      </c>
      <c r="D165" s="5" t="str">
        <f t="shared" si="17"/>
        <v>Администрация Артемовского городского округа</v>
      </c>
      <c r="E165" s="5" t="str">
        <f t="shared" si="17"/>
        <v>623780, Свердловская область, г. Артемовский, пл. Советов, д.3</v>
      </c>
      <c r="F165" s="2">
        <f>'[1]раздел 1-3'!G168</f>
        <v>1</v>
      </c>
      <c r="G165" s="2" t="str">
        <f>'[1]раздел 1-3'!H168</f>
        <v>открытая</v>
      </c>
      <c r="H165" s="2">
        <v>3</v>
      </c>
      <c r="I165" s="2" t="s">
        <v>141</v>
      </c>
      <c r="J165" s="2">
        <v>2</v>
      </c>
      <c r="K165" s="2" t="s">
        <v>49</v>
      </c>
      <c r="L165" s="2">
        <v>2</v>
      </c>
      <c r="M165" s="2">
        <v>1.1000000000000001</v>
      </c>
      <c r="N165" s="2" t="s">
        <v>1438</v>
      </c>
      <c r="O165" s="2">
        <v>15.03</v>
      </c>
      <c r="S165" s="97" t="s">
        <v>1514</v>
      </c>
      <c r="Z165" s="2" t="s">
        <v>274</v>
      </c>
      <c r="AA165" s="97">
        <v>102</v>
      </c>
      <c r="AB165" s="2" t="s">
        <v>149</v>
      </c>
      <c r="AC165" s="2" t="s">
        <v>135</v>
      </c>
      <c r="AD165" s="2" t="s">
        <v>669</v>
      </c>
      <c r="AE165" s="2" t="s">
        <v>1884</v>
      </c>
      <c r="AF165" s="2">
        <v>57.357973999999999</v>
      </c>
      <c r="AG165" s="2">
        <v>61.86768</v>
      </c>
      <c r="AH165" s="2" t="s">
        <v>1729</v>
      </c>
      <c r="AM165" s="62"/>
    </row>
    <row r="166" spans="1:39" ht="54" customHeight="1" x14ac:dyDescent="0.25">
      <c r="A166" s="206" t="s">
        <v>980</v>
      </c>
      <c r="B166" s="8">
        <f t="shared" ref="B166:E169" si="18">B152</f>
        <v>6602001531</v>
      </c>
      <c r="C166" s="8">
        <f t="shared" si="18"/>
        <v>1026600580270</v>
      </c>
      <c r="D166" s="5" t="str">
        <f t="shared" si="18"/>
        <v>Администрация Артемовского городского округа</v>
      </c>
      <c r="E166" s="5" t="str">
        <f t="shared" si="18"/>
        <v>623780, Свердловская область, г. Артемовский, пл. Советов, д.3</v>
      </c>
      <c r="F166" s="2">
        <f>'[1]раздел 1-3'!G169</f>
        <v>1</v>
      </c>
      <c r="G166" s="2" t="str">
        <f>'[1]раздел 1-3'!H169</f>
        <v>открытая</v>
      </c>
      <c r="H166" s="2">
        <v>3</v>
      </c>
      <c r="I166" s="2" t="s">
        <v>141</v>
      </c>
      <c r="J166" s="2">
        <v>2</v>
      </c>
      <c r="K166" s="2" t="s">
        <v>49</v>
      </c>
      <c r="L166" s="2">
        <v>5</v>
      </c>
      <c r="M166" s="2">
        <v>1.1000000000000001</v>
      </c>
      <c r="N166" s="2" t="s">
        <v>1438</v>
      </c>
      <c r="O166" s="2">
        <v>30.061</v>
      </c>
      <c r="S166" s="97" t="s">
        <v>1620</v>
      </c>
      <c r="U166" s="2">
        <v>1</v>
      </c>
      <c r="V166" s="2">
        <v>1.1000000000000001</v>
      </c>
      <c r="W166" s="2" t="s">
        <v>1514</v>
      </c>
      <c r="Z166" s="2" t="s">
        <v>274</v>
      </c>
      <c r="AA166" s="97">
        <v>102</v>
      </c>
      <c r="AB166" s="2" t="s">
        <v>149</v>
      </c>
      <c r="AC166" s="2" t="s">
        <v>135</v>
      </c>
      <c r="AD166" s="2" t="s">
        <v>668</v>
      </c>
      <c r="AE166" s="2">
        <v>25</v>
      </c>
      <c r="AF166" s="2">
        <v>57.362358999999998</v>
      </c>
      <c r="AG166" s="2">
        <v>61.865760000000002</v>
      </c>
      <c r="AH166" s="2" t="s">
        <v>1729</v>
      </c>
      <c r="AM166" s="62"/>
    </row>
    <row r="167" spans="1:39" ht="54" customHeight="1" x14ac:dyDescent="0.25">
      <c r="A167" s="206" t="s">
        <v>981</v>
      </c>
      <c r="B167" s="8">
        <f t="shared" si="18"/>
        <v>6602001531</v>
      </c>
      <c r="C167" s="8">
        <f t="shared" si="18"/>
        <v>1026600580270</v>
      </c>
      <c r="D167" s="5" t="str">
        <f t="shared" si="18"/>
        <v>Администрация Артемовского городского округа</v>
      </c>
      <c r="E167" s="5" t="str">
        <f t="shared" si="18"/>
        <v>623780, Свердловская область, г. Артемовский, пл. Советов, д.3</v>
      </c>
      <c r="F167" s="2">
        <f>'[1]раздел 1-3'!G170</f>
        <v>1</v>
      </c>
      <c r="G167" s="2" t="str">
        <f>'[1]раздел 1-3'!H170</f>
        <v>открытая</v>
      </c>
      <c r="H167" s="2">
        <v>3</v>
      </c>
      <c r="I167" s="2" t="s">
        <v>141</v>
      </c>
      <c r="J167" s="2">
        <v>2</v>
      </c>
      <c r="K167" s="2" t="s">
        <v>49</v>
      </c>
      <c r="L167" s="2">
        <v>4</v>
      </c>
      <c r="M167" s="2">
        <v>1.1000000000000001</v>
      </c>
      <c r="N167" s="2" t="s">
        <v>1444</v>
      </c>
      <c r="O167" s="2">
        <v>30.061</v>
      </c>
      <c r="U167" s="2">
        <v>1</v>
      </c>
      <c r="V167" s="2">
        <v>1.1000000000000001</v>
      </c>
      <c r="W167" s="2" t="s">
        <v>1514</v>
      </c>
      <c r="Z167" s="2" t="s">
        <v>274</v>
      </c>
      <c r="AA167" s="97">
        <v>102</v>
      </c>
      <c r="AB167" s="2" t="s">
        <v>149</v>
      </c>
      <c r="AC167" s="2" t="s">
        <v>135</v>
      </c>
      <c r="AD167" s="2" t="s">
        <v>642</v>
      </c>
      <c r="AE167" s="2">
        <v>13</v>
      </c>
      <c r="AF167" s="2">
        <v>57.364334999999997</v>
      </c>
      <c r="AG167" s="2">
        <v>61.866000999999997</v>
      </c>
      <c r="AH167" s="2" t="s">
        <v>1729</v>
      </c>
      <c r="AM167" s="62"/>
    </row>
    <row r="168" spans="1:39" ht="54" customHeight="1" x14ac:dyDescent="0.25">
      <c r="A168" s="206" t="s">
        <v>982</v>
      </c>
      <c r="B168" s="8">
        <f t="shared" si="18"/>
        <v>6602001531</v>
      </c>
      <c r="C168" s="8">
        <f t="shared" si="18"/>
        <v>1026600580270</v>
      </c>
      <c r="D168" s="5" t="str">
        <f t="shared" si="18"/>
        <v>Администрация Артемовского городского округа</v>
      </c>
      <c r="E168" s="5" t="str">
        <f t="shared" si="18"/>
        <v>623780, Свердловская область, г. Артемовский, пл. Советов, д.3</v>
      </c>
      <c r="F168" s="2">
        <f>'[1]раздел 1-3'!G171</f>
        <v>1</v>
      </c>
      <c r="G168" s="2" t="str">
        <f>'[1]раздел 1-3'!H171</f>
        <v>открытая</v>
      </c>
      <c r="H168" s="2">
        <v>3</v>
      </c>
      <c r="I168" s="2" t="s">
        <v>141</v>
      </c>
      <c r="J168" s="2">
        <v>2</v>
      </c>
      <c r="K168" s="2" t="s">
        <v>49</v>
      </c>
      <c r="L168" s="2">
        <v>3</v>
      </c>
      <c r="M168" s="2">
        <v>1.1000000000000001</v>
      </c>
      <c r="N168" s="2" t="s">
        <v>1438</v>
      </c>
      <c r="O168" s="2">
        <v>15.03</v>
      </c>
      <c r="U168" s="2">
        <v>1</v>
      </c>
      <c r="V168" s="2">
        <v>1.1000000000000001</v>
      </c>
      <c r="W168" s="2" t="str">
        <f>$W$68</f>
        <v>1 раз в неделю</v>
      </c>
      <c r="Z168" s="2" t="s">
        <v>274</v>
      </c>
      <c r="AA168" s="97">
        <v>102</v>
      </c>
      <c r="AB168" s="2" t="s">
        <v>149</v>
      </c>
      <c r="AC168" s="2" t="s">
        <v>135</v>
      </c>
      <c r="AD168" s="2" t="s">
        <v>626</v>
      </c>
      <c r="AE168" s="2">
        <v>4</v>
      </c>
      <c r="AF168" s="2">
        <v>57.364252</v>
      </c>
      <c r="AG168" s="2">
        <v>61.853653999999999</v>
      </c>
      <c r="AH168" s="2" t="s">
        <v>1729</v>
      </c>
      <c r="AM168" s="62"/>
    </row>
    <row r="169" spans="1:39" ht="54" customHeight="1" x14ac:dyDescent="0.25">
      <c r="A169" s="206" t="s">
        <v>983</v>
      </c>
      <c r="B169" s="8">
        <f t="shared" si="18"/>
        <v>6602001531</v>
      </c>
      <c r="C169" s="8">
        <f t="shared" si="18"/>
        <v>1026600580270</v>
      </c>
      <c r="D169" s="5" t="str">
        <f t="shared" si="18"/>
        <v>Администрация Артемовского городского округа</v>
      </c>
      <c r="E169" s="5" t="str">
        <f t="shared" si="18"/>
        <v>623780, Свердловская область, г. Артемовский, пл. Советов, д.3</v>
      </c>
      <c r="F169" s="2">
        <f>'[1]раздел 1-3'!G172</f>
        <v>1</v>
      </c>
      <c r="G169" s="2" t="str">
        <f>'[1]раздел 1-3'!H172</f>
        <v>открытая</v>
      </c>
      <c r="H169" s="2">
        <v>3</v>
      </c>
      <c r="I169" s="2" t="s">
        <v>141</v>
      </c>
      <c r="J169" s="2">
        <v>2</v>
      </c>
      <c r="K169" s="2" t="s">
        <v>49</v>
      </c>
      <c r="L169" s="2">
        <v>3</v>
      </c>
      <c r="M169" s="2">
        <v>1.1000000000000001</v>
      </c>
      <c r="N169" s="2" t="s">
        <v>1438</v>
      </c>
      <c r="O169" s="2">
        <v>22.545999999999999</v>
      </c>
      <c r="U169" s="2">
        <v>1</v>
      </c>
      <c r="V169" s="2">
        <v>1.1000000000000001</v>
      </c>
      <c r="W169" s="2" t="s">
        <v>1514</v>
      </c>
      <c r="Z169" s="2" t="s">
        <v>274</v>
      </c>
      <c r="AA169" s="97">
        <v>102</v>
      </c>
      <c r="AB169" s="2" t="s">
        <v>149</v>
      </c>
      <c r="AC169" s="2" t="s">
        <v>135</v>
      </c>
      <c r="AD169" s="2" t="s">
        <v>121</v>
      </c>
      <c r="AE169" s="2">
        <v>21</v>
      </c>
      <c r="AF169" s="2">
        <v>57.368622999999999</v>
      </c>
      <c r="AG169" s="2">
        <v>61.862074999999997</v>
      </c>
      <c r="AH169" s="2" t="s">
        <v>1729</v>
      </c>
      <c r="AM169" s="62"/>
    </row>
    <row r="170" spans="1:39" ht="54.75" customHeight="1" x14ac:dyDescent="0.25">
      <c r="A170" s="206" t="s">
        <v>984</v>
      </c>
      <c r="B170" s="2">
        <v>6602002782</v>
      </c>
      <c r="C170" s="8">
        <v>1026600580038</v>
      </c>
      <c r="D170" s="5" t="s">
        <v>1856</v>
      </c>
      <c r="E170" s="3" t="s">
        <v>698</v>
      </c>
      <c r="F170" s="2">
        <f>'[1]раздел 1-3'!G173</f>
        <v>1</v>
      </c>
      <c r="G170" s="2" t="str">
        <f>'[1]раздел 1-3'!H173</f>
        <v>Открытая</v>
      </c>
      <c r="H170" s="2">
        <v>1</v>
      </c>
      <c r="I170" s="2" t="s">
        <v>141</v>
      </c>
      <c r="J170" s="2">
        <v>3</v>
      </c>
      <c r="K170" s="2" t="s">
        <v>49</v>
      </c>
      <c r="L170" s="2">
        <v>2</v>
      </c>
      <c r="M170" s="2">
        <v>1.1000000000000001</v>
      </c>
      <c r="N170" s="172" t="s">
        <v>1438</v>
      </c>
      <c r="O170" s="2">
        <v>0.13200000000000001</v>
      </c>
      <c r="Z170" s="2" t="s">
        <v>274</v>
      </c>
      <c r="AA170" s="97">
        <v>102</v>
      </c>
      <c r="AB170" s="2" t="s">
        <v>149</v>
      </c>
      <c r="AC170" s="129" t="s">
        <v>590</v>
      </c>
      <c r="AD170" s="2" t="s">
        <v>42</v>
      </c>
      <c r="AE170" s="2">
        <v>4</v>
      </c>
      <c r="AF170" s="2" t="s">
        <v>206</v>
      </c>
      <c r="AG170" s="2" t="s">
        <v>262</v>
      </c>
      <c r="AM170" s="62"/>
    </row>
    <row r="171" spans="1:39" ht="57" customHeight="1" x14ac:dyDescent="0.25">
      <c r="A171" s="206" t="s">
        <v>985</v>
      </c>
      <c r="B171" s="2">
        <v>6602002782</v>
      </c>
      <c r="C171" s="8">
        <v>1026600580038</v>
      </c>
      <c r="D171" s="5" t="s">
        <v>1854</v>
      </c>
      <c r="E171" s="3" t="s">
        <v>698</v>
      </c>
      <c r="F171" s="2">
        <f>'[1]раздел 1-3'!G174</f>
        <v>1</v>
      </c>
      <c r="G171" s="2" t="str">
        <f>'[1]раздел 1-3'!H174</f>
        <v>Открытая</v>
      </c>
      <c r="H171" s="2">
        <v>1</v>
      </c>
      <c r="I171" s="2" t="str">
        <f t="shared" ref="I171:I184" si="19">$I$170</f>
        <v>профлист</v>
      </c>
      <c r="J171" s="2">
        <v>3</v>
      </c>
      <c r="K171" s="2" t="s">
        <v>49</v>
      </c>
      <c r="L171" s="2">
        <v>2</v>
      </c>
      <c r="M171" s="2">
        <v>1.1000000000000001</v>
      </c>
      <c r="N171" s="172" t="s">
        <v>1438</v>
      </c>
      <c r="O171" s="2">
        <v>0.13200000000000001</v>
      </c>
      <c r="Z171" s="2" t="s">
        <v>274</v>
      </c>
      <c r="AA171" s="97">
        <v>102</v>
      </c>
      <c r="AB171" s="2" t="s">
        <v>149</v>
      </c>
      <c r="AC171" s="129" t="s">
        <v>590</v>
      </c>
      <c r="AD171" s="2" t="s">
        <v>42</v>
      </c>
      <c r="AE171" s="2">
        <v>8</v>
      </c>
      <c r="AF171" s="2" t="s">
        <v>207</v>
      </c>
      <c r="AG171" s="2" t="s">
        <v>263</v>
      </c>
      <c r="AM171" s="62"/>
    </row>
    <row r="172" spans="1:39" ht="53.25" customHeight="1" x14ac:dyDescent="0.25">
      <c r="A172" s="206" t="s">
        <v>986</v>
      </c>
      <c r="B172" s="2">
        <v>6602002782</v>
      </c>
      <c r="C172" s="8">
        <v>1026600580038</v>
      </c>
      <c r="D172" s="5" t="str">
        <f t="shared" ref="D172:D179" si="20">$D$171</f>
        <v>Территориальное управление села Лебедкино</v>
      </c>
      <c r="E172" s="3" t="s">
        <v>698</v>
      </c>
      <c r="F172" s="2">
        <f>'[1]раздел 1-3'!G175</f>
        <v>1</v>
      </c>
      <c r="G172" s="2" t="str">
        <f>'[1]раздел 1-3'!H175</f>
        <v>Открытая</v>
      </c>
      <c r="H172" s="2">
        <v>1</v>
      </c>
      <c r="I172" s="2" t="str">
        <f t="shared" si="19"/>
        <v>профлист</v>
      </c>
      <c r="J172" s="2">
        <v>3</v>
      </c>
      <c r="K172" s="2" t="s">
        <v>49</v>
      </c>
      <c r="L172" s="2">
        <v>2</v>
      </c>
      <c r="M172" s="2">
        <v>1.1000000000000001</v>
      </c>
      <c r="N172" s="172" t="s">
        <v>1438</v>
      </c>
      <c r="O172" s="2">
        <v>0.13200000000000001</v>
      </c>
      <c r="Z172" s="2" t="s">
        <v>274</v>
      </c>
      <c r="AA172" s="97">
        <v>102</v>
      </c>
      <c r="AB172" s="2" t="s">
        <v>149</v>
      </c>
      <c r="AC172" s="129" t="s">
        <v>590</v>
      </c>
      <c r="AD172" s="2" t="s">
        <v>114</v>
      </c>
      <c r="AE172" s="2">
        <v>9</v>
      </c>
      <c r="AF172" s="2" t="s">
        <v>208</v>
      </c>
      <c r="AG172" s="2" t="s">
        <v>264</v>
      </c>
      <c r="AM172" s="62"/>
    </row>
    <row r="173" spans="1:39" ht="55.5" customHeight="1" x14ac:dyDescent="0.25">
      <c r="A173" s="206" t="s">
        <v>987</v>
      </c>
      <c r="B173" s="2">
        <v>6602002782</v>
      </c>
      <c r="C173" s="8">
        <v>1026600580038</v>
      </c>
      <c r="D173" s="5" t="str">
        <f t="shared" si="20"/>
        <v>Территориальное управление села Лебедкино</v>
      </c>
      <c r="E173" s="3" t="s">
        <v>698</v>
      </c>
      <c r="F173" s="2">
        <f>'[1]раздел 1-3'!G176</f>
        <v>1</v>
      </c>
      <c r="G173" s="2" t="str">
        <f>'[1]раздел 1-3'!H176</f>
        <v>Открытая</v>
      </c>
      <c r="H173" s="2">
        <v>1</v>
      </c>
      <c r="I173" s="2" t="str">
        <f t="shared" si="19"/>
        <v>профлист</v>
      </c>
      <c r="J173" s="2">
        <v>3</v>
      </c>
      <c r="K173" s="2" t="s">
        <v>49</v>
      </c>
      <c r="L173" s="2">
        <v>2</v>
      </c>
      <c r="M173" s="2">
        <v>1.1000000000000001</v>
      </c>
      <c r="N173" s="172" t="s">
        <v>1438</v>
      </c>
      <c r="O173" s="2">
        <v>8.7999999999999995E-2</v>
      </c>
      <c r="Z173" s="2" t="s">
        <v>274</v>
      </c>
      <c r="AA173" s="97">
        <v>102</v>
      </c>
      <c r="AB173" s="2" t="s">
        <v>149</v>
      </c>
      <c r="AC173" s="129" t="s">
        <v>590</v>
      </c>
      <c r="AD173" s="2" t="s">
        <v>115</v>
      </c>
      <c r="AE173" s="2">
        <v>15</v>
      </c>
      <c r="AF173" s="2" t="s">
        <v>209</v>
      </c>
      <c r="AG173" s="2" t="s">
        <v>265</v>
      </c>
      <c r="AM173" s="62"/>
    </row>
    <row r="174" spans="1:39" ht="55.5" customHeight="1" x14ac:dyDescent="0.25">
      <c r="A174" s="206" t="s">
        <v>988</v>
      </c>
      <c r="B174" s="2">
        <v>6602002782</v>
      </c>
      <c r="C174" s="8">
        <v>1026600580038</v>
      </c>
      <c r="D174" s="5" t="str">
        <f t="shared" si="20"/>
        <v>Территориальное управление села Лебедкино</v>
      </c>
      <c r="E174" s="3" t="s">
        <v>698</v>
      </c>
      <c r="F174" s="2">
        <f>'[1]раздел 1-3'!G177</f>
        <v>1</v>
      </c>
      <c r="G174" s="2" t="str">
        <f>'[1]раздел 1-3'!H177</f>
        <v>Открытая</v>
      </c>
      <c r="H174" s="2">
        <v>1</v>
      </c>
      <c r="I174" s="2" t="str">
        <f t="shared" si="19"/>
        <v>профлист</v>
      </c>
      <c r="J174" s="2">
        <v>3</v>
      </c>
      <c r="K174" s="2" t="s">
        <v>49</v>
      </c>
      <c r="L174" s="2">
        <v>2</v>
      </c>
      <c r="M174" s="2">
        <v>1.1000000000000001</v>
      </c>
      <c r="N174" s="172" t="s">
        <v>1438</v>
      </c>
      <c r="O174" s="2">
        <v>8.7999999999999995E-2</v>
      </c>
      <c r="Z174" s="2" t="s">
        <v>274</v>
      </c>
      <c r="AA174" s="97">
        <v>102</v>
      </c>
      <c r="AB174" s="2" t="s">
        <v>149</v>
      </c>
      <c r="AC174" s="129" t="s">
        <v>590</v>
      </c>
      <c r="AD174" s="2" t="s">
        <v>115</v>
      </c>
      <c r="AE174" s="2">
        <v>9</v>
      </c>
      <c r="AF174" s="2" t="s">
        <v>210</v>
      </c>
      <c r="AG174" s="2" t="s">
        <v>266</v>
      </c>
      <c r="AM174" s="62"/>
    </row>
    <row r="175" spans="1:39" ht="55.5" customHeight="1" x14ac:dyDescent="0.25">
      <c r="A175" s="206" t="s">
        <v>989</v>
      </c>
      <c r="B175" s="2">
        <v>6602002782</v>
      </c>
      <c r="C175" s="8">
        <v>1026600580038</v>
      </c>
      <c r="D175" s="5" t="str">
        <f t="shared" si="20"/>
        <v>Территориальное управление села Лебедкино</v>
      </c>
      <c r="E175" s="3" t="s">
        <v>698</v>
      </c>
      <c r="F175" s="2">
        <f>'[1]раздел 1-3'!G178</f>
        <v>1</v>
      </c>
      <c r="G175" s="2" t="str">
        <f>'[1]раздел 1-3'!H178</f>
        <v>Открытая</v>
      </c>
      <c r="H175" s="2">
        <v>1</v>
      </c>
      <c r="I175" s="2" t="str">
        <f t="shared" si="19"/>
        <v>профлист</v>
      </c>
      <c r="J175" s="2">
        <v>3</v>
      </c>
      <c r="K175" s="2" t="s">
        <v>49</v>
      </c>
      <c r="L175" s="2">
        <v>2</v>
      </c>
      <c r="M175" s="2">
        <v>1.1000000000000001</v>
      </c>
      <c r="N175" s="172" t="s">
        <v>1438</v>
      </c>
      <c r="O175" s="2">
        <v>4.3999999999999997E-2</v>
      </c>
      <c r="Z175" s="2" t="s">
        <v>274</v>
      </c>
      <c r="AA175" s="97">
        <v>102</v>
      </c>
      <c r="AB175" s="2" t="s">
        <v>149</v>
      </c>
      <c r="AC175" s="129" t="s">
        <v>590</v>
      </c>
      <c r="AD175" s="2" t="s">
        <v>116</v>
      </c>
      <c r="AE175" s="2">
        <v>23</v>
      </c>
      <c r="AF175" s="2" t="s">
        <v>211</v>
      </c>
      <c r="AG175" s="2" t="s">
        <v>267</v>
      </c>
      <c r="AM175" s="62"/>
    </row>
    <row r="176" spans="1:39" ht="58.5" customHeight="1" x14ac:dyDescent="0.25">
      <c r="A176" s="206" t="s">
        <v>990</v>
      </c>
      <c r="B176" s="2">
        <v>6602002782</v>
      </c>
      <c r="C176" s="8">
        <v>1026600580038</v>
      </c>
      <c r="D176" s="5" t="str">
        <f t="shared" si="20"/>
        <v>Территориальное управление села Лебедкино</v>
      </c>
      <c r="E176" s="3" t="s">
        <v>698</v>
      </c>
      <c r="F176" s="2">
        <f>'[1]раздел 1-3'!G179</f>
        <v>1</v>
      </c>
      <c r="G176" s="2" t="str">
        <f>'[1]раздел 1-3'!H179</f>
        <v>Открытая</v>
      </c>
      <c r="H176" s="2">
        <v>1</v>
      </c>
      <c r="I176" s="2" t="str">
        <f t="shared" si="19"/>
        <v>профлист</v>
      </c>
      <c r="J176" s="2">
        <v>3</v>
      </c>
      <c r="K176" s="2" t="s">
        <v>49</v>
      </c>
      <c r="L176" s="2">
        <v>2</v>
      </c>
      <c r="M176" s="2">
        <v>1.1000000000000001</v>
      </c>
      <c r="N176" s="172" t="s">
        <v>1438</v>
      </c>
      <c r="O176" s="2">
        <v>8.7999999999999995E-2</v>
      </c>
      <c r="Z176" s="2" t="s">
        <v>274</v>
      </c>
      <c r="AA176" s="97">
        <v>102</v>
      </c>
      <c r="AB176" s="2" t="s">
        <v>149</v>
      </c>
      <c r="AC176" s="129" t="s">
        <v>590</v>
      </c>
      <c r="AD176" s="2" t="s">
        <v>116</v>
      </c>
      <c r="AE176" s="2">
        <v>33</v>
      </c>
      <c r="AF176" s="2" t="s">
        <v>212</v>
      </c>
      <c r="AG176" s="2" t="s">
        <v>268</v>
      </c>
      <c r="AM176" s="62"/>
    </row>
    <row r="177" spans="1:39" ht="54.75" customHeight="1" x14ac:dyDescent="0.25">
      <c r="A177" s="206" t="s">
        <v>991</v>
      </c>
      <c r="B177" s="2">
        <v>6602002782</v>
      </c>
      <c r="C177" s="8">
        <v>1026600580038</v>
      </c>
      <c r="D177" s="5" t="str">
        <f t="shared" si="20"/>
        <v>Территориальное управление села Лебедкино</v>
      </c>
      <c r="E177" s="3" t="s">
        <v>698</v>
      </c>
      <c r="F177" s="2">
        <f>'[1]раздел 1-3'!G180</f>
        <v>1</v>
      </c>
      <c r="G177" s="2" t="str">
        <f>'[1]раздел 1-3'!H180</f>
        <v>Открытая</v>
      </c>
      <c r="H177" s="2">
        <v>1</v>
      </c>
      <c r="I177" s="2" t="str">
        <f t="shared" si="19"/>
        <v>профлист</v>
      </c>
      <c r="J177" s="2">
        <v>3</v>
      </c>
      <c r="K177" s="2" t="s">
        <v>49</v>
      </c>
      <c r="L177" s="2">
        <v>2</v>
      </c>
      <c r="M177" s="2">
        <v>1.1000000000000001</v>
      </c>
      <c r="N177" s="172" t="s">
        <v>1438</v>
      </c>
      <c r="O177" s="2">
        <v>8.7999999999999995E-2</v>
      </c>
      <c r="Z177" s="2" t="s">
        <v>274</v>
      </c>
      <c r="AA177" s="97">
        <v>102</v>
      </c>
      <c r="AB177" s="2" t="s">
        <v>149</v>
      </c>
      <c r="AC177" s="129" t="s">
        <v>590</v>
      </c>
      <c r="AD177" s="2" t="s">
        <v>116</v>
      </c>
      <c r="AE177" s="2">
        <v>89</v>
      </c>
      <c r="AF177" s="2" t="s">
        <v>213</v>
      </c>
      <c r="AG177" s="2" t="s">
        <v>269</v>
      </c>
      <c r="AM177" s="62"/>
    </row>
    <row r="178" spans="1:39" ht="58.5" customHeight="1" x14ac:dyDescent="0.25">
      <c r="A178" s="206" t="s">
        <v>992</v>
      </c>
      <c r="B178" s="2">
        <v>6602002782</v>
      </c>
      <c r="C178" s="8">
        <v>1026600580038</v>
      </c>
      <c r="D178" s="5" t="str">
        <f t="shared" si="20"/>
        <v>Территориальное управление села Лебедкино</v>
      </c>
      <c r="E178" s="3" t="s">
        <v>698</v>
      </c>
      <c r="F178" s="2">
        <f>'[1]раздел 1-3'!G182</f>
        <v>1</v>
      </c>
      <c r="G178" s="2" t="s">
        <v>41</v>
      </c>
      <c r="H178" s="2">
        <v>1</v>
      </c>
      <c r="I178" s="2" t="s">
        <v>48</v>
      </c>
      <c r="J178" s="2">
        <v>3</v>
      </c>
      <c r="K178" s="2" t="s">
        <v>142</v>
      </c>
      <c r="L178" s="2">
        <v>1</v>
      </c>
      <c r="M178" s="2">
        <v>1.1000000000000001</v>
      </c>
      <c r="N178" s="172" t="s">
        <v>1438</v>
      </c>
      <c r="O178" s="2">
        <v>4.3999999999999997E-2</v>
      </c>
      <c r="Z178" s="2" t="s">
        <v>274</v>
      </c>
      <c r="AA178" s="97">
        <v>102</v>
      </c>
      <c r="AB178" s="2" t="s">
        <v>149</v>
      </c>
      <c r="AC178" s="2" t="s">
        <v>592</v>
      </c>
      <c r="AD178" s="2" t="s">
        <v>42</v>
      </c>
      <c r="AE178" s="2">
        <v>3</v>
      </c>
      <c r="AF178" s="2" t="s">
        <v>1694</v>
      </c>
      <c r="AG178" s="2" t="s">
        <v>1695</v>
      </c>
      <c r="AM178" s="174"/>
    </row>
    <row r="179" spans="1:39" ht="58.5" customHeight="1" x14ac:dyDescent="0.25">
      <c r="A179" s="206" t="s">
        <v>993</v>
      </c>
      <c r="B179" s="2">
        <v>6602002782</v>
      </c>
      <c r="C179" s="8">
        <v>1026600580038</v>
      </c>
      <c r="D179" s="5" t="str">
        <f t="shared" si="20"/>
        <v>Территориальное управление села Лебедкино</v>
      </c>
      <c r="E179" s="3" t="s">
        <v>698</v>
      </c>
      <c r="F179" s="2">
        <f>'[1]раздел 1-3'!G183</f>
        <v>1</v>
      </c>
      <c r="G179" s="2" t="s">
        <v>41</v>
      </c>
      <c r="H179" s="2">
        <v>1</v>
      </c>
      <c r="I179" s="2" t="s">
        <v>48</v>
      </c>
      <c r="J179" s="2">
        <v>3</v>
      </c>
      <c r="K179" s="2" t="s">
        <v>142</v>
      </c>
      <c r="L179" s="2">
        <v>2</v>
      </c>
      <c r="M179" s="2">
        <v>1.1000000000000001</v>
      </c>
      <c r="N179" s="172" t="s">
        <v>1438</v>
      </c>
      <c r="O179" s="2">
        <v>8.7999999999999995E-2</v>
      </c>
      <c r="Z179" s="2" t="s">
        <v>274</v>
      </c>
      <c r="AA179" s="97">
        <v>102</v>
      </c>
      <c r="AB179" s="2" t="s">
        <v>149</v>
      </c>
      <c r="AC179" s="2" t="s">
        <v>592</v>
      </c>
      <c r="AD179" s="2" t="s">
        <v>42</v>
      </c>
      <c r="AE179" s="2">
        <v>17</v>
      </c>
      <c r="AF179" s="2" t="s">
        <v>1696</v>
      </c>
      <c r="AG179" s="2" t="s">
        <v>1697</v>
      </c>
      <c r="AM179" s="62"/>
    </row>
    <row r="180" spans="1:39" ht="54.75" customHeight="1" x14ac:dyDescent="0.25">
      <c r="A180" s="206" t="s">
        <v>994</v>
      </c>
      <c r="B180" s="2">
        <v>6602002782</v>
      </c>
      <c r="C180" s="8">
        <v>1026600580038</v>
      </c>
      <c r="D180" s="5" t="str">
        <f>$D$179</f>
        <v>Территориальное управление села Лебедкино</v>
      </c>
      <c r="E180" s="3" t="str">
        <f>$E$170</f>
        <v>623780, Свердловская область, Артемовский район, село Лебёдкино, ул. Гагарина, 1</v>
      </c>
      <c r="F180" s="2">
        <f>'[1]раздел 1-3'!G184</f>
        <v>1</v>
      </c>
      <c r="G180" s="2" t="s">
        <v>41</v>
      </c>
      <c r="H180" s="2">
        <v>1</v>
      </c>
      <c r="I180" s="2" t="str">
        <f t="shared" si="19"/>
        <v>профлист</v>
      </c>
      <c r="J180" s="2">
        <v>3</v>
      </c>
      <c r="K180" s="2" t="s">
        <v>49</v>
      </c>
      <c r="L180" s="2">
        <v>1</v>
      </c>
      <c r="M180" s="2">
        <v>1.1000000000000001</v>
      </c>
      <c r="N180" s="172" t="s">
        <v>1438</v>
      </c>
      <c r="O180" s="2">
        <v>8.7999999999999995E-2</v>
      </c>
      <c r="Z180" s="2" t="s">
        <v>274</v>
      </c>
      <c r="AA180" s="97">
        <v>102</v>
      </c>
      <c r="AB180" s="2" t="s">
        <v>149</v>
      </c>
      <c r="AC180" s="2" t="s">
        <v>592</v>
      </c>
      <c r="AD180" s="2" t="s">
        <v>42</v>
      </c>
      <c r="AE180" s="2">
        <v>14</v>
      </c>
      <c r="AF180" s="2" t="s">
        <v>1692</v>
      </c>
      <c r="AG180" s="2" t="s">
        <v>1693</v>
      </c>
      <c r="AM180" s="62"/>
    </row>
    <row r="181" spans="1:39" ht="56.25" customHeight="1" x14ac:dyDescent="0.25">
      <c r="A181" s="206" t="s">
        <v>995</v>
      </c>
      <c r="B181" s="2">
        <v>6602002782</v>
      </c>
      <c r="C181" s="8">
        <v>1026600580038</v>
      </c>
      <c r="D181" s="5" t="str">
        <f>$D$179</f>
        <v>Территориальное управление села Лебедкино</v>
      </c>
      <c r="E181" s="3" t="str">
        <f>$E$170</f>
        <v>623780, Свердловская область, Артемовский район, село Лебёдкино, ул. Гагарина, 1</v>
      </c>
      <c r="F181" s="2">
        <f>'[1]раздел 1-3'!G185</f>
        <v>1</v>
      </c>
      <c r="G181" s="2" t="s">
        <v>41</v>
      </c>
      <c r="H181" s="2">
        <v>1</v>
      </c>
      <c r="I181" s="2" t="s">
        <v>48</v>
      </c>
      <c r="J181" s="2">
        <v>3</v>
      </c>
      <c r="K181" s="2" t="s">
        <v>142</v>
      </c>
      <c r="L181" s="2">
        <v>1</v>
      </c>
      <c r="M181" s="2">
        <v>1.1000000000000001</v>
      </c>
      <c r="N181" s="172" t="s">
        <v>1438</v>
      </c>
      <c r="O181" s="2">
        <v>4.3999999999999997E-2</v>
      </c>
      <c r="Z181" s="2" t="s">
        <v>274</v>
      </c>
      <c r="AA181" s="97">
        <v>102</v>
      </c>
      <c r="AB181" s="2" t="s">
        <v>149</v>
      </c>
      <c r="AC181" s="2" t="s">
        <v>592</v>
      </c>
      <c r="AD181" s="2" t="s">
        <v>118</v>
      </c>
      <c r="AE181" s="2">
        <v>2</v>
      </c>
      <c r="AF181" s="2" t="s">
        <v>1690</v>
      </c>
      <c r="AG181" s="2" t="s">
        <v>1691</v>
      </c>
      <c r="AM181" s="62"/>
    </row>
    <row r="182" spans="1:39" ht="55.5" customHeight="1" x14ac:dyDescent="0.25">
      <c r="A182" s="206" t="s">
        <v>1892</v>
      </c>
      <c r="B182" s="2">
        <v>6602002782</v>
      </c>
      <c r="C182" s="8">
        <v>1026600580038</v>
      </c>
      <c r="D182" s="5" t="str">
        <f>$D$179</f>
        <v>Территориальное управление села Лебедкино</v>
      </c>
      <c r="E182" s="3" t="str">
        <f>$E$170</f>
        <v>623780, Свердловская область, Артемовский район, село Лебёдкино, ул. Гагарина, 1</v>
      </c>
      <c r="F182" s="2">
        <f>'[1]раздел 1-3'!G186</f>
        <v>1</v>
      </c>
      <c r="G182" s="2" t="s">
        <v>41</v>
      </c>
      <c r="H182" s="2">
        <v>1</v>
      </c>
      <c r="I182" s="2" t="s">
        <v>48</v>
      </c>
      <c r="J182" s="2">
        <v>3</v>
      </c>
      <c r="K182" s="2" t="s">
        <v>142</v>
      </c>
      <c r="L182" s="2">
        <v>1</v>
      </c>
      <c r="M182" s="2">
        <v>1.1000000000000001</v>
      </c>
      <c r="N182" s="172" t="s">
        <v>1438</v>
      </c>
      <c r="O182" s="2">
        <v>8.7999999999999995E-2</v>
      </c>
      <c r="Z182" s="2" t="s">
        <v>274</v>
      </c>
      <c r="AA182" s="97">
        <v>102</v>
      </c>
      <c r="AB182" s="2" t="s">
        <v>149</v>
      </c>
      <c r="AC182" s="219" t="s">
        <v>591</v>
      </c>
      <c r="AD182" s="219" t="s">
        <v>119</v>
      </c>
      <c r="AE182" s="219">
        <v>8</v>
      </c>
      <c r="AF182" s="2" t="str">
        <f>[2]TDSheet!N28</f>
        <v>57.551860</v>
      </c>
      <c r="AG182" s="2" t="str">
        <f>[2]TDSheet!O28</f>
        <v>62.331180</v>
      </c>
      <c r="AM182" s="62"/>
    </row>
    <row r="183" spans="1:39" ht="54" customHeight="1" x14ac:dyDescent="0.25">
      <c r="A183" s="206" t="s">
        <v>996</v>
      </c>
      <c r="B183" s="2">
        <v>6602002782</v>
      </c>
      <c r="C183" s="8">
        <v>1026600580038</v>
      </c>
      <c r="D183" s="5" t="str">
        <f>$D$179</f>
        <v>Территориальное управление села Лебедкино</v>
      </c>
      <c r="E183" s="3" t="str">
        <f>$E$170</f>
        <v>623780, Свердловская область, Артемовский район, село Лебёдкино, ул. Гагарина, 1</v>
      </c>
      <c r="F183" s="2">
        <f>'[1]раздел 1-3'!G187</f>
        <v>1</v>
      </c>
      <c r="G183" s="2" t="s">
        <v>41</v>
      </c>
      <c r="H183" s="2">
        <v>1</v>
      </c>
      <c r="I183" s="2" t="s">
        <v>141</v>
      </c>
      <c r="J183" s="2">
        <v>3</v>
      </c>
      <c r="K183" s="2" t="s">
        <v>49</v>
      </c>
      <c r="L183" s="2">
        <v>1</v>
      </c>
      <c r="M183" s="2">
        <v>1.1000000000000001</v>
      </c>
      <c r="N183" s="172" t="s">
        <v>1438</v>
      </c>
      <c r="O183" s="2">
        <v>8.7999999999999995E-2</v>
      </c>
      <c r="Z183" s="2" t="s">
        <v>274</v>
      </c>
      <c r="AA183" s="97">
        <v>102</v>
      </c>
      <c r="AB183" s="2" t="s">
        <v>149</v>
      </c>
      <c r="AC183" s="219" t="s">
        <v>591</v>
      </c>
      <c r="AD183" s="219" t="s">
        <v>120</v>
      </c>
      <c r="AE183" s="219">
        <v>8</v>
      </c>
      <c r="AF183" s="2" t="str">
        <f>[2]TDSheet!$N$24</f>
        <v>57.553008</v>
      </c>
      <c r="AG183" s="2" t="str">
        <f>[2]TDSheet!$O$24</f>
        <v>62.327546</v>
      </c>
      <c r="AM183" s="62"/>
    </row>
    <row r="184" spans="1:39" ht="54" customHeight="1" x14ac:dyDescent="0.25">
      <c r="A184" s="206" t="s">
        <v>997</v>
      </c>
      <c r="B184" s="2">
        <v>6602002782</v>
      </c>
      <c r="C184" s="8">
        <v>1026600580038</v>
      </c>
      <c r="D184" s="5" t="str">
        <f>$D$179</f>
        <v>Территориальное управление села Лебедкино</v>
      </c>
      <c r="E184" s="3" t="str">
        <f>$E$170</f>
        <v>623780, Свердловская область, Артемовский район, село Лебёдкино, ул. Гагарина, 1</v>
      </c>
      <c r="F184" s="2">
        <f>'[1]раздел 1-3'!G188</f>
        <v>1</v>
      </c>
      <c r="G184" s="2" t="s">
        <v>41</v>
      </c>
      <c r="H184" s="2">
        <v>1</v>
      </c>
      <c r="I184" s="2" t="str">
        <f t="shared" si="19"/>
        <v>профлист</v>
      </c>
      <c r="J184" s="2">
        <v>3</v>
      </c>
      <c r="K184" s="2" t="s">
        <v>49</v>
      </c>
      <c r="L184" s="2">
        <v>2</v>
      </c>
      <c r="M184" s="2">
        <v>1.1000000000000001</v>
      </c>
      <c r="N184" s="172" t="s">
        <v>1438</v>
      </c>
      <c r="O184" s="2">
        <v>8.7999999999999995E-2</v>
      </c>
      <c r="Z184" s="2" t="s">
        <v>274</v>
      </c>
      <c r="AA184" s="97">
        <v>102</v>
      </c>
      <c r="AB184" s="2" t="s">
        <v>149</v>
      </c>
      <c r="AC184" s="219" t="s">
        <v>591</v>
      </c>
      <c r="AD184" s="219" t="s">
        <v>120</v>
      </c>
      <c r="AE184" s="219">
        <v>22</v>
      </c>
      <c r="AF184" s="2" t="str">
        <f>[2]TDSheet!$N$20</f>
        <v>57.555271</v>
      </c>
      <c r="AG184" s="2" t="str">
        <f>[2]TDSheet!$O$20</f>
        <v>62.323338</v>
      </c>
      <c r="AM184" s="62"/>
    </row>
    <row r="185" spans="1:39" ht="72" customHeight="1" x14ac:dyDescent="0.25">
      <c r="A185" s="206" t="s">
        <v>998</v>
      </c>
      <c r="B185" s="2">
        <v>6602001877</v>
      </c>
      <c r="C185" s="8">
        <v>1026600579730</v>
      </c>
      <c r="D185" s="5" t="s">
        <v>1850</v>
      </c>
      <c r="E185" s="3" t="s">
        <v>700</v>
      </c>
      <c r="F185" s="2">
        <f>'[1]раздел 1-3'!G189</f>
        <v>1</v>
      </c>
      <c r="G185" s="2" t="str">
        <f>'[1]раздел 1-3'!H189</f>
        <v>Открытая</v>
      </c>
      <c r="H185" s="2">
        <v>1</v>
      </c>
      <c r="I185" s="2" t="s">
        <v>48</v>
      </c>
      <c r="J185" s="2">
        <v>3</v>
      </c>
      <c r="K185" s="2" t="s">
        <v>143</v>
      </c>
      <c r="L185" s="2">
        <v>2</v>
      </c>
      <c r="M185" s="2">
        <v>1.1000000000000001</v>
      </c>
      <c r="N185" s="172" t="s">
        <v>1438</v>
      </c>
      <c r="O185" s="2">
        <v>6.6000000000000003E-2</v>
      </c>
      <c r="Z185" s="2" t="s">
        <v>274</v>
      </c>
      <c r="AA185" s="97">
        <v>102</v>
      </c>
      <c r="AB185" s="2" t="s">
        <v>149</v>
      </c>
      <c r="AC185" s="2" t="s">
        <v>563</v>
      </c>
      <c r="AD185" s="2" t="s">
        <v>121</v>
      </c>
      <c r="AE185" s="2">
        <v>4</v>
      </c>
      <c r="AF185" s="2">
        <v>57.368243</v>
      </c>
      <c r="AG185" s="2">
        <v>62.256267999999999</v>
      </c>
      <c r="AM185" s="62"/>
    </row>
    <row r="186" spans="1:39" ht="90" customHeight="1" x14ac:dyDescent="0.25">
      <c r="A186" s="206" t="s">
        <v>999</v>
      </c>
      <c r="B186" s="2">
        <v>6602001877</v>
      </c>
      <c r="C186" s="8">
        <v>1026600579730</v>
      </c>
      <c r="D186" s="5" t="str">
        <f t="shared" ref="D186:D201" si="21">$D$185</f>
        <v>Территориальное управление поселка Сосновый Бор</v>
      </c>
      <c r="E186" s="3" t="s">
        <v>700</v>
      </c>
      <c r="F186" s="2">
        <f>'[1]раздел 1-3'!G190</f>
        <v>1</v>
      </c>
      <c r="G186" s="2" t="str">
        <f>'[1]раздел 1-3'!H190</f>
        <v>Открытая</v>
      </c>
      <c r="H186" s="2">
        <v>1</v>
      </c>
      <c r="I186" s="2" t="s">
        <v>48</v>
      </c>
      <c r="J186" s="2">
        <v>3</v>
      </c>
      <c r="K186" s="2" t="s">
        <v>143</v>
      </c>
      <c r="L186" s="2">
        <v>3</v>
      </c>
      <c r="M186" s="2">
        <v>1.1000000000000001</v>
      </c>
      <c r="N186" s="172" t="s">
        <v>1438</v>
      </c>
      <c r="O186" s="2">
        <v>0.19800000000000001</v>
      </c>
      <c r="Z186" s="2" t="s">
        <v>274</v>
      </c>
      <c r="AA186" s="97">
        <v>102</v>
      </c>
      <c r="AB186" s="2" t="s">
        <v>149</v>
      </c>
      <c r="AC186" s="2" t="s">
        <v>563</v>
      </c>
      <c r="AD186" s="2" t="s">
        <v>121</v>
      </c>
      <c r="AE186" s="2">
        <v>23</v>
      </c>
      <c r="AF186" s="172" t="s">
        <v>1888</v>
      </c>
      <c r="AG186" s="172" t="s">
        <v>1887</v>
      </c>
      <c r="AM186" s="62" t="s">
        <v>773</v>
      </c>
    </row>
    <row r="187" spans="1:39" ht="90" customHeight="1" x14ac:dyDescent="0.25">
      <c r="A187" s="206" t="s">
        <v>1000</v>
      </c>
      <c r="B187" s="2">
        <v>6602001877</v>
      </c>
      <c r="C187" s="8">
        <v>1026600579730</v>
      </c>
      <c r="D187" s="5" t="str">
        <f t="shared" si="21"/>
        <v>Территориальное управление поселка Сосновый Бор</v>
      </c>
      <c r="E187" s="3" t="str">
        <f t="shared" ref="E187:E201" si="22">$E$186</f>
        <v>623771, Свердловская область, Артемовский район, поселок Сосновый Бор, улица Иванова, 2</v>
      </c>
      <c r="F187" s="2">
        <f>'[1]раздел 1-3'!G191</f>
        <v>1</v>
      </c>
      <c r="G187" s="2" t="str">
        <f>'[1]раздел 1-3'!H191</f>
        <v>Открытая</v>
      </c>
      <c r="H187" s="2">
        <v>1</v>
      </c>
      <c r="I187" s="2" t="s">
        <v>48</v>
      </c>
      <c r="J187" s="2">
        <v>3</v>
      </c>
      <c r="K187" s="2" t="s">
        <v>143</v>
      </c>
      <c r="L187" s="2">
        <v>3</v>
      </c>
      <c r="M187" s="2">
        <v>1.1000000000000001</v>
      </c>
      <c r="N187" s="172" t="s">
        <v>1438</v>
      </c>
      <c r="O187" s="2">
        <v>6.6000000000000003E-2</v>
      </c>
      <c r="Z187" s="2" t="s">
        <v>274</v>
      </c>
      <c r="AA187" s="97">
        <v>102</v>
      </c>
      <c r="AB187" s="2" t="s">
        <v>149</v>
      </c>
      <c r="AC187" s="2" t="s">
        <v>563</v>
      </c>
      <c r="AD187" s="2" t="s">
        <v>122</v>
      </c>
      <c r="AE187" s="2">
        <v>9</v>
      </c>
      <c r="AF187" s="2">
        <v>57.370468000000002</v>
      </c>
      <c r="AG187" s="2">
        <v>62.269303000000001</v>
      </c>
      <c r="AM187" s="62" t="str">
        <f>$AM$186</f>
        <v xml:space="preserve">на основании письма ООО "ЭкоАрт" от 04.09.2020 об изменении </v>
      </c>
    </row>
    <row r="188" spans="1:39" ht="90" customHeight="1" x14ac:dyDescent="0.25">
      <c r="A188" s="206" t="s">
        <v>1001</v>
      </c>
      <c r="B188" s="2">
        <v>6602001877</v>
      </c>
      <c r="C188" s="8">
        <v>1026600579730</v>
      </c>
      <c r="D188" s="5" t="str">
        <f t="shared" si="21"/>
        <v>Территориальное управление поселка Сосновый Бор</v>
      </c>
      <c r="E188" s="3" t="str">
        <f t="shared" si="22"/>
        <v>623771, Свердловская область, Артемовский район, поселок Сосновый Бор, улица Иванова, 2</v>
      </c>
      <c r="F188" s="2">
        <f>'[1]раздел 1-3'!G192</f>
        <v>1</v>
      </c>
      <c r="G188" s="2" t="str">
        <f>'[1]раздел 1-3'!H192</f>
        <v>Открытая</v>
      </c>
      <c r="H188" s="2">
        <v>1</v>
      </c>
      <c r="I188" s="2" t="s">
        <v>48</v>
      </c>
      <c r="J188" s="2">
        <v>3</v>
      </c>
      <c r="K188" s="2" t="s">
        <v>143</v>
      </c>
      <c r="L188" s="2">
        <v>5</v>
      </c>
      <c r="M188" s="2">
        <v>1.1000000000000001</v>
      </c>
      <c r="N188" s="172" t="s">
        <v>1438</v>
      </c>
      <c r="O188" s="2">
        <v>0.13200000000000001</v>
      </c>
      <c r="Z188" s="2" t="s">
        <v>274</v>
      </c>
      <c r="AA188" s="97">
        <v>102</v>
      </c>
      <c r="AB188" s="2" t="s">
        <v>149</v>
      </c>
      <c r="AC188" s="2" t="s">
        <v>563</v>
      </c>
      <c r="AD188" s="2" t="s">
        <v>86</v>
      </c>
      <c r="AE188" s="2" t="s">
        <v>151</v>
      </c>
      <c r="AF188" s="2">
        <v>57.368546000000002</v>
      </c>
      <c r="AG188" s="2">
        <v>62.262366</v>
      </c>
      <c r="AM188" s="62" t="str">
        <f>$AM$186</f>
        <v xml:space="preserve">на основании письма ООО "ЭкоАрт" от 04.09.2020 об изменении </v>
      </c>
    </row>
    <row r="189" spans="1:39" ht="72" customHeight="1" x14ac:dyDescent="0.25">
      <c r="A189" s="206" t="s">
        <v>1002</v>
      </c>
      <c r="B189" s="2">
        <v>6602001877</v>
      </c>
      <c r="C189" s="8">
        <v>1026600579730</v>
      </c>
      <c r="D189" s="5" t="str">
        <f t="shared" si="21"/>
        <v>Территориальное управление поселка Сосновый Бор</v>
      </c>
      <c r="E189" s="3" t="str">
        <f t="shared" si="22"/>
        <v>623771, Свердловская область, Артемовский район, поселок Сосновый Бор, улица Иванова, 2</v>
      </c>
      <c r="F189" s="2">
        <f>'[1]раздел 1-3'!G193</f>
        <v>1</v>
      </c>
      <c r="G189" s="2" t="str">
        <f>'[1]раздел 1-3'!H193</f>
        <v>Открытая</v>
      </c>
      <c r="H189" s="2">
        <v>1</v>
      </c>
      <c r="I189" s="2" t="s">
        <v>48</v>
      </c>
      <c r="J189" s="2">
        <v>3</v>
      </c>
      <c r="K189" s="2" t="s">
        <v>143</v>
      </c>
      <c r="L189" s="2">
        <v>3</v>
      </c>
      <c r="M189" s="2">
        <v>1.1000000000000001</v>
      </c>
      <c r="N189" s="172" t="s">
        <v>1438</v>
      </c>
      <c r="O189" s="2">
        <v>0.13200000000000001</v>
      </c>
      <c r="Z189" s="2" t="s">
        <v>274</v>
      </c>
      <c r="AA189" s="97">
        <v>102</v>
      </c>
      <c r="AB189" s="2" t="s">
        <v>149</v>
      </c>
      <c r="AC189" s="2" t="s">
        <v>563</v>
      </c>
      <c r="AD189" s="2" t="s">
        <v>123</v>
      </c>
      <c r="AE189" s="2">
        <v>3</v>
      </c>
      <c r="AF189" s="2">
        <v>57.370001999999999</v>
      </c>
      <c r="AG189" s="2">
        <v>62.250456</v>
      </c>
      <c r="AM189" s="62"/>
    </row>
    <row r="190" spans="1:39" ht="72" customHeight="1" x14ac:dyDescent="0.25">
      <c r="A190" s="206" t="s">
        <v>1003</v>
      </c>
      <c r="B190" s="2">
        <v>6602001877</v>
      </c>
      <c r="C190" s="8">
        <v>1026600579730</v>
      </c>
      <c r="D190" s="5" t="str">
        <f t="shared" si="21"/>
        <v>Территориальное управление поселка Сосновый Бор</v>
      </c>
      <c r="E190" s="3" t="str">
        <f t="shared" si="22"/>
        <v>623771, Свердловская область, Артемовский район, поселок Сосновый Бор, улица Иванова, 2</v>
      </c>
      <c r="F190" s="2">
        <f>'[1]раздел 1-3'!G194</f>
        <v>1</v>
      </c>
      <c r="G190" s="2" t="str">
        <f>'[1]раздел 1-3'!H194</f>
        <v>Открытая</v>
      </c>
      <c r="H190" s="2">
        <v>1</v>
      </c>
      <c r="I190" s="2" t="s">
        <v>48</v>
      </c>
      <c r="J190" s="2">
        <v>3</v>
      </c>
      <c r="K190" s="2" t="s">
        <v>143</v>
      </c>
      <c r="L190" s="2">
        <v>2</v>
      </c>
      <c r="M190" s="2">
        <v>1.1000000000000001</v>
      </c>
      <c r="N190" s="172" t="s">
        <v>1438</v>
      </c>
      <c r="O190" s="2">
        <v>0.13200000000000001</v>
      </c>
      <c r="Z190" s="2" t="s">
        <v>274</v>
      </c>
      <c r="AA190" s="97">
        <v>102</v>
      </c>
      <c r="AB190" s="2" t="s">
        <v>149</v>
      </c>
      <c r="AC190" s="2" t="s">
        <v>563</v>
      </c>
      <c r="AD190" s="2" t="s">
        <v>124</v>
      </c>
      <c r="AE190" s="2">
        <v>32</v>
      </c>
      <c r="AF190" s="2">
        <v>57.367896000000002</v>
      </c>
      <c r="AG190" s="2">
        <v>62.243842999999998</v>
      </c>
      <c r="AM190" s="62"/>
    </row>
    <row r="191" spans="1:39" ht="72" customHeight="1" x14ac:dyDescent="0.25">
      <c r="A191" s="206" t="s">
        <v>1004</v>
      </c>
      <c r="B191" s="173">
        <v>6602001877</v>
      </c>
      <c r="C191" s="8">
        <v>1026600579730</v>
      </c>
      <c r="D191" s="5" t="str">
        <f t="shared" si="21"/>
        <v>Территориальное управление поселка Сосновый Бор</v>
      </c>
      <c r="E191" s="3" t="str">
        <f t="shared" si="22"/>
        <v>623771, Свердловская область, Артемовский район, поселок Сосновый Бор, улица Иванова, 2</v>
      </c>
      <c r="F191" s="2">
        <f>'[1]раздел 1-3'!G195</f>
        <v>1</v>
      </c>
      <c r="G191" s="2" t="str">
        <f>'[1]раздел 1-3'!H195</f>
        <v>Открытая</v>
      </c>
      <c r="H191" s="2">
        <v>1</v>
      </c>
      <c r="I191" s="2" t="s">
        <v>48</v>
      </c>
      <c r="J191" s="2">
        <v>3</v>
      </c>
      <c r="K191" s="2" t="s">
        <v>143</v>
      </c>
      <c r="L191" s="173">
        <v>2</v>
      </c>
      <c r="M191" s="173">
        <v>1.1000000000000001</v>
      </c>
      <c r="N191" s="173" t="s">
        <v>1438</v>
      </c>
      <c r="O191" s="2">
        <v>6.6000000000000003E-2</v>
      </c>
      <c r="Z191" s="2" t="s">
        <v>274</v>
      </c>
      <c r="AA191" s="97">
        <v>102</v>
      </c>
      <c r="AB191" s="2" t="s">
        <v>730</v>
      </c>
      <c r="AC191" s="2" t="s">
        <v>558</v>
      </c>
      <c r="AD191" s="173" t="s">
        <v>129</v>
      </c>
      <c r="AE191" s="173">
        <v>6</v>
      </c>
      <c r="AF191" s="173">
        <v>57.373309999999996</v>
      </c>
      <c r="AG191" s="173">
        <v>62.155650000000001</v>
      </c>
      <c r="AM191" s="62"/>
    </row>
    <row r="192" spans="1:39" ht="72" customHeight="1" x14ac:dyDescent="0.25">
      <c r="A192" s="206" t="s">
        <v>1005</v>
      </c>
      <c r="B192" s="2">
        <v>6602001877</v>
      </c>
      <c r="C192" s="8">
        <v>1026600579730</v>
      </c>
      <c r="D192" s="5" t="str">
        <f t="shared" si="21"/>
        <v>Территориальное управление поселка Сосновый Бор</v>
      </c>
      <c r="E192" s="3" t="str">
        <f t="shared" si="22"/>
        <v>623771, Свердловская область, Артемовский район, поселок Сосновый Бор, улица Иванова, 2</v>
      </c>
      <c r="F192" s="2">
        <f>'[1]раздел 1-3'!G196</f>
        <v>1</v>
      </c>
      <c r="G192" s="2" t="str">
        <f>'[1]раздел 1-3'!H196</f>
        <v>Открытая</v>
      </c>
      <c r="H192" s="2">
        <v>1</v>
      </c>
      <c r="I192" s="2" t="s">
        <v>48</v>
      </c>
      <c r="J192" s="2">
        <v>3</v>
      </c>
      <c r="K192" s="2" t="s">
        <v>143</v>
      </c>
      <c r="L192" s="2">
        <v>1</v>
      </c>
      <c r="M192" s="2">
        <v>1.1000000000000001</v>
      </c>
      <c r="N192" s="172" t="s">
        <v>1438</v>
      </c>
      <c r="O192" s="2">
        <v>6.6000000000000003E-2</v>
      </c>
      <c r="Z192" s="2" t="s">
        <v>274</v>
      </c>
      <c r="AA192" s="97">
        <v>102</v>
      </c>
      <c r="AB192" s="2" t="s">
        <v>149</v>
      </c>
      <c r="AC192" s="2" t="s">
        <v>558</v>
      </c>
      <c r="AD192" s="2" t="s">
        <v>753</v>
      </c>
      <c r="AE192" s="2">
        <v>4</v>
      </c>
      <c r="AF192" s="2">
        <v>57.370269999999998</v>
      </c>
      <c r="AG192" s="2">
        <v>62.142710000000001</v>
      </c>
      <c r="AM192" s="62"/>
    </row>
    <row r="193" spans="1:39" ht="72" customHeight="1" x14ac:dyDescent="0.25">
      <c r="A193" s="206" t="s">
        <v>1006</v>
      </c>
      <c r="B193" s="2">
        <v>6602001877</v>
      </c>
      <c r="C193" s="8">
        <v>1026600579730</v>
      </c>
      <c r="D193" s="5" t="str">
        <f t="shared" si="21"/>
        <v>Территориальное управление поселка Сосновый Бор</v>
      </c>
      <c r="E193" s="3" t="str">
        <f t="shared" si="22"/>
        <v>623771, Свердловская область, Артемовский район, поселок Сосновый Бор, улица Иванова, 2</v>
      </c>
      <c r="F193" s="2">
        <f>'[1]раздел 1-3'!G197</f>
        <v>1</v>
      </c>
      <c r="G193" s="2" t="str">
        <f>'[1]раздел 1-3'!H197</f>
        <v>Открытая</v>
      </c>
      <c r="H193" s="2">
        <v>1</v>
      </c>
      <c r="I193" s="2" t="s">
        <v>48</v>
      </c>
      <c r="J193" s="2">
        <v>3</v>
      </c>
      <c r="K193" s="2" t="s">
        <v>143</v>
      </c>
      <c r="L193" s="2">
        <v>2</v>
      </c>
      <c r="M193" s="2">
        <v>1.1000000000000001</v>
      </c>
      <c r="N193" s="172" t="s">
        <v>1438</v>
      </c>
      <c r="O193" s="2">
        <v>6.6000000000000003E-2</v>
      </c>
      <c r="Z193" s="2" t="s">
        <v>274</v>
      </c>
      <c r="AA193" s="97">
        <v>102</v>
      </c>
      <c r="AB193" s="2" t="s">
        <v>149</v>
      </c>
      <c r="AC193" s="2" t="s">
        <v>558</v>
      </c>
      <c r="AD193" s="2" t="s">
        <v>116</v>
      </c>
      <c r="AE193" s="2">
        <v>1</v>
      </c>
      <c r="AF193" s="2">
        <v>57.367220000000003</v>
      </c>
      <c r="AG193" s="2">
        <v>62.141559999999998</v>
      </c>
      <c r="AM193" s="62"/>
    </row>
    <row r="194" spans="1:39" ht="72" customHeight="1" x14ac:dyDescent="0.25">
      <c r="A194" s="206" t="s">
        <v>1007</v>
      </c>
      <c r="B194" s="2">
        <v>6602001877</v>
      </c>
      <c r="C194" s="8">
        <v>1026600579730</v>
      </c>
      <c r="D194" s="5" t="str">
        <f t="shared" si="21"/>
        <v>Территориальное управление поселка Сосновый Бор</v>
      </c>
      <c r="E194" s="3" t="str">
        <f t="shared" si="22"/>
        <v>623771, Свердловская область, Артемовский район, поселок Сосновый Бор, улица Иванова, 2</v>
      </c>
      <c r="F194" s="2">
        <f>'[1]раздел 1-3'!G198</f>
        <v>1</v>
      </c>
      <c r="G194" s="2" t="str">
        <f>'[1]раздел 1-3'!H198</f>
        <v>Открытая</v>
      </c>
      <c r="H194" s="2">
        <v>1</v>
      </c>
      <c r="I194" s="2" t="s">
        <v>48</v>
      </c>
      <c r="J194" s="2">
        <v>3</v>
      </c>
      <c r="K194" s="2" t="s">
        <v>143</v>
      </c>
      <c r="L194" s="2">
        <v>1</v>
      </c>
      <c r="M194" s="2">
        <v>1.1000000000000001</v>
      </c>
      <c r="N194" s="172" t="s">
        <v>1438</v>
      </c>
      <c r="O194" s="2">
        <v>0.13200000000000001</v>
      </c>
      <c r="Z194" s="2" t="s">
        <v>274</v>
      </c>
      <c r="AA194" s="97">
        <v>102</v>
      </c>
      <c r="AB194" s="2" t="s">
        <v>149</v>
      </c>
      <c r="AC194" s="2" t="s">
        <v>558</v>
      </c>
      <c r="AD194" s="2" t="s">
        <v>754</v>
      </c>
      <c r="AE194" s="2">
        <v>14</v>
      </c>
      <c r="AF194" s="2">
        <v>57.365470000000002</v>
      </c>
      <c r="AG194" s="2">
        <v>62.14866</v>
      </c>
      <c r="AM194" s="62"/>
    </row>
    <row r="195" spans="1:39" ht="72" customHeight="1" x14ac:dyDescent="0.25">
      <c r="A195" s="206" t="s">
        <v>1008</v>
      </c>
      <c r="B195" s="2">
        <v>6602001877</v>
      </c>
      <c r="C195" s="8">
        <v>1026600579730</v>
      </c>
      <c r="D195" s="5" t="str">
        <f t="shared" si="21"/>
        <v>Территориальное управление поселка Сосновый Бор</v>
      </c>
      <c r="E195" s="3" t="str">
        <f t="shared" si="22"/>
        <v>623771, Свердловская область, Артемовский район, поселок Сосновый Бор, улица Иванова, 2</v>
      </c>
      <c r="F195" s="2">
        <f>'[1]раздел 1-3'!G199</f>
        <v>1</v>
      </c>
      <c r="G195" s="2" t="str">
        <f>'[1]раздел 1-3'!H199</f>
        <v>Открытая</v>
      </c>
      <c r="H195" s="2">
        <v>1</v>
      </c>
      <c r="I195" s="2" t="s">
        <v>48</v>
      </c>
      <c r="J195" s="2">
        <v>3</v>
      </c>
      <c r="K195" s="2" t="s">
        <v>143</v>
      </c>
      <c r="L195" s="2">
        <v>1</v>
      </c>
      <c r="M195" s="2">
        <v>1.1000000000000001</v>
      </c>
      <c r="N195" s="172" t="s">
        <v>1438</v>
      </c>
      <c r="O195" s="2">
        <v>6.6000000000000003E-2</v>
      </c>
      <c r="Z195" s="2" t="s">
        <v>274</v>
      </c>
      <c r="AA195" s="97">
        <v>102</v>
      </c>
      <c r="AB195" s="2" t="s">
        <v>149</v>
      </c>
      <c r="AC195" s="2" t="s">
        <v>558</v>
      </c>
      <c r="AD195" s="2" t="s">
        <v>115</v>
      </c>
      <c r="AE195" s="2">
        <v>17</v>
      </c>
      <c r="AF195" s="2">
        <v>57.367080000000001</v>
      </c>
      <c r="AG195" s="2">
        <v>62.146799999999999</v>
      </c>
      <c r="AM195" s="62"/>
    </row>
    <row r="196" spans="1:39" ht="72" customHeight="1" x14ac:dyDescent="0.25">
      <c r="A196" s="206" t="s">
        <v>1009</v>
      </c>
      <c r="B196" s="2">
        <v>6602001877</v>
      </c>
      <c r="C196" s="8">
        <v>1026600579730</v>
      </c>
      <c r="D196" s="5" t="str">
        <f t="shared" si="21"/>
        <v>Территориальное управление поселка Сосновый Бор</v>
      </c>
      <c r="E196" s="3" t="str">
        <f t="shared" si="22"/>
        <v>623771, Свердловская область, Артемовский район, поселок Сосновый Бор, улица Иванова, 2</v>
      </c>
      <c r="F196" s="2">
        <f>'[1]раздел 1-3'!G200</f>
        <v>1</v>
      </c>
      <c r="G196" s="2" t="str">
        <f>'[1]раздел 1-3'!H200</f>
        <v>Открытая</v>
      </c>
      <c r="H196" s="2">
        <v>1</v>
      </c>
      <c r="I196" s="2" t="s">
        <v>48</v>
      </c>
      <c r="J196" s="2">
        <v>3</v>
      </c>
      <c r="K196" s="2" t="s">
        <v>143</v>
      </c>
      <c r="L196" s="2">
        <v>1</v>
      </c>
      <c r="M196" s="2">
        <v>1.1000000000000001</v>
      </c>
      <c r="N196" s="172" t="s">
        <v>1438</v>
      </c>
      <c r="O196" s="2">
        <v>6.6000000000000003E-2</v>
      </c>
      <c r="Z196" s="2" t="s">
        <v>274</v>
      </c>
      <c r="AA196" s="97">
        <v>102</v>
      </c>
      <c r="AB196" s="2" t="s">
        <v>149</v>
      </c>
      <c r="AC196" s="2" t="s">
        <v>558</v>
      </c>
      <c r="AD196" s="2" t="s">
        <v>755</v>
      </c>
      <c r="AE196" s="2">
        <v>22</v>
      </c>
      <c r="AF196" s="2">
        <v>57.365209999999998</v>
      </c>
      <c r="AG196" s="2">
        <v>62.149230000000003</v>
      </c>
      <c r="AM196" s="62"/>
    </row>
    <row r="197" spans="1:39" ht="72" customHeight="1" x14ac:dyDescent="0.25">
      <c r="A197" s="206" t="s">
        <v>1010</v>
      </c>
      <c r="B197" s="2">
        <v>6602001877</v>
      </c>
      <c r="C197" s="8">
        <v>1026600579730</v>
      </c>
      <c r="D197" s="5" t="str">
        <f t="shared" si="21"/>
        <v>Территориальное управление поселка Сосновый Бор</v>
      </c>
      <c r="E197" s="3" t="str">
        <f t="shared" si="22"/>
        <v>623771, Свердловская область, Артемовский район, поселок Сосновый Бор, улица Иванова, 2</v>
      </c>
      <c r="F197" s="2">
        <f>'[1]раздел 1-3'!G201</f>
        <v>1</v>
      </c>
      <c r="G197" s="2" t="str">
        <f>'[1]раздел 1-3'!H201</f>
        <v>Открытая</v>
      </c>
      <c r="H197" s="2">
        <v>1</v>
      </c>
      <c r="I197" s="2" t="s">
        <v>48</v>
      </c>
      <c r="J197" s="2">
        <v>3</v>
      </c>
      <c r="K197" s="2" t="s">
        <v>143</v>
      </c>
      <c r="L197" s="2">
        <v>2</v>
      </c>
      <c r="M197" s="2">
        <v>1.1000000000000001</v>
      </c>
      <c r="N197" s="173" t="s">
        <v>1438</v>
      </c>
      <c r="O197" s="2">
        <v>0.13200000000000001</v>
      </c>
      <c r="Z197" s="2" t="s">
        <v>274</v>
      </c>
      <c r="AA197" s="97">
        <v>102</v>
      </c>
      <c r="AB197" s="2" t="s">
        <v>149</v>
      </c>
      <c r="AC197" s="2" t="s">
        <v>558</v>
      </c>
      <c r="AD197" s="2" t="s">
        <v>756</v>
      </c>
      <c r="AE197" s="2">
        <v>16</v>
      </c>
      <c r="AF197" s="2">
        <v>57.364249999999998</v>
      </c>
      <c r="AG197" s="2">
        <v>62.147709999999996</v>
      </c>
      <c r="AM197" s="62"/>
    </row>
    <row r="198" spans="1:39" ht="72" customHeight="1" x14ac:dyDescent="0.25">
      <c r="A198" s="206" t="s">
        <v>1011</v>
      </c>
      <c r="B198" s="2">
        <v>6602001877</v>
      </c>
      <c r="C198" s="8">
        <v>1026600579730</v>
      </c>
      <c r="D198" s="5" t="str">
        <f t="shared" si="21"/>
        <v>Территориальное управление поселка Сосновый Бор</v>
      </c>
      <c r="E198" s="3" t="str">
        <f t="shared" si="22"/>
        <v>623771, Свердловская область, Артемовский район, поселок Сосновый Бор, улица Иванова, 2</v>
      </c>
      <c r="F198" s="2">
        <f>'[1]раздел 1-3'!G202</f>
        <v>1</v>
      </c>
      <c r="G198" s="2" t="str">
        <f>'[1]раздел 1-3'!H202</f>
        <v>Открытая</v>
      </c>
      <c r="H198" s="2">
        <v>1</v>
      </c>
      <c r="I198" s="2" t="s">
        <v>48</v>
      </c>
      <c r="J198" s="2">
        <v>3</v>
      </c>
      <c r="K198" s="2" t="s">
        <v>143</v>
      </c>
      <c r="L198" s="2">
        <v>1</v>
      </c>
      <c r="M198" s="2">
        <v>1.1000000000000001</v>
      </c>
      <c r="N198" s="173" t="s">
        <v>1438</v>
      </c>
      <c r="O198" s="2">
        <v>6.6000000000000003E-2</v>
      </c>
      <c r="Z198" s="2" t="s">
        <v>274</v>
      </c>
      <c r="AA198" s="97">
        <v>102</v>
      </c>
      <c r="AB198" s="2" t="s">
        <v>149</v>
      </c>
      <c r="AC198" s="2" t="s">
        <v>558</v>
      </c>
      <c r="AD198" s="2" t="s">
        <v>757</v>
      </c>
      <c r="AE198" s="2">
        <v>1</v>
      </c>
      <c r="AF198" s="2">
        <v>57.361539999999998</v>
      </c>
      <c r="AG198" s="2">
        <v>62.145299999999999</v>
      </c>
      <c r="AM198" s="62"/>
    </row>
    <row r="199" spans="1:39" ht="72" customHeight="1" x14ac:dyDescent="0.25">
      <c r="A199" s="206" t="s">
        <v>1012</v>
      </c>
      <c r="B199" s="2">
        <v>6602001877</v>
      </c>
      <c r="C199" s="8">
        <v>1026600579730</v>
      </c>
      <c r="D199" s="5" t="str">
        <f t="shared" si="21"/>
        <v>Территориальное управление поселка Сосновый Бор</v>
      </c>
      <c r="E199" s="3" t="str">
        <f t="shared" si="22"/>
        <v>623771, Свердловская область, Артемовский район, поселок Сосновый Бор, улица Иванова, 2</v>
      </c>
      <c r="F199" s="2">
        <f>'[1]раздел 1-3'!G203</f>
        <v>1</v>
      </c>
      <c r="G199" s="2" t="str">
        <f>'[1]раздел 1-3'!H203</f>
        <v>Открытая</v>
      </c>
      <c r="H199" s="2">
        <v>1</v>
      </c>
      <c r="I199" s="2" t="s">
        <v>48</v>
      </c>
      <c r="J199" s="2">
        <v>3</v>
      </c>
      <c r="K199" s="2" t="s">
        <v>143</v>
      </c>
      <c r="L199" s="2">
        <v>1</v>
      </c>
      <c r="M199" s="2">
        <v>1.1000000000000001</v>
      </c>
      <c r="N199" s="173" t="s">
        <v>1438</v>
      </c>
      <c r="O199" s="2">
        <v>6.6000000000000003E-2</v>
      </c>
      <c r="Z199" s="2" t="s">
        <v>274</v>
      </c>
      <c r="AA199" s="97">
        <v>102</v>
      </c>
      <c r="AB199" s="2" t="s">
        <v>149</v>
      </c>
      <c r="AC199" s="2" t="s">
        <v>558</v>
      </c>
      <c r="AD199" s="2" t="s">
        <v>758</v>
      </c>
      <c r="AE199" s="2">
        <v>4</v>
      </c>
      <c r="AF199" s="2">
        <v>57.363419999999998</v>
      </c>
      <c r="AG199" s="2">
        <v>62.142850000000003</v>
      </c>
      <c r="AM199" s="62"/>
    </row>
    <row r="200" spans="1:39" ht="72" customHeight="1" x14ac:dyDescent="0.25">
      <c r="A200" s="206" t="s">
        <v>1013</v>
      </c>
      <c r="B200" s="2">
        <v>6602001877</v>
      </c>
      <c r="C200" s="8">
        <v>1026600579730</v>
      </c>
      <c r="D200" s="5" t="str">
        <f t="shared" si="21"/>
        <v>Территориальное управление поселка Сосновый Бор</v>
      </c>
      <c r="E200" s="3" t="str">
        <f t="shared" si="22"/>
        <v>623771, Свердловская область, Артемовский район, поселок Сосновый Бор, улица Иванова, 2</v>
      </c>
      <c r="F200" s="2">
        <f>'[1]раздел 1-3'!G204</f>
        <v>1</v>
      </c>
      <c r="G200" s="2" t="s">
        <v>41</v>
      </c>
      <c r="H200" s="2">
        <v>1</v>
      </c>
      <c r="I200" s="2" t="s">
        <v>48</v>
      </c>
      <c r="J200" s="2">
        <v>3</v>
      </c>
      <c r="K200" s="2" t="s">
        <v>142</v>
      </c>
      <c r="L200" s="2">
        <v>1</v>
      </c>
      <c r="M200" s="2">
        <v>1.1000000000000001</v>
      </c>
      <c r="N200" s="173" t="s">
        <v>1438</v>
      </c>
      <c r="O200" s="2">
        <v>6.6000000000000003E-2</v>
      </c>
      <c r="Z200" s="2" t="s">
        <v>274</v>
      </c>
      <c r="AA200" s="97">
        <v>102</v>
      </c>
      <c r="AB200" s="2" t="s">
        <v>149</v>
      </c>
      <c r="AC200" s="2" t="s">
        <v>558</v>
      </c>
      <c r="AD200" s="2" t="s">
        <v>759</v>
      </c>
      <c r="AE200" s="2">
        <v>2</v>
      </c>
      <c r="AF200" s="2">
        <v>57.36598</v>
      </c>
      <c r="AG200" s="2">
        <v>62.141739999999999</v>
      </c>
      <c r="AM200" s="62"/>
    </row>
    <row r="201" spans="1:39" ht="72" customHeight="1" x14ac:dyDescent="0.25">
      <c r="A201" s="206" t="s">
        <v>1014</v>
      </c>
      <c r="B201" s="2">
        <v>6602001877</v>
      </c>
      <c r="C201" s="8">
        <v>1026600579730</v>
      </c>
      <c r="D201" s="5" t="str">
        <f t="shared" si="21"/>
        <v>Территориальное управление поселка Сосновый Бор</v>
      </c>
      <c r="E201" s="3" t="str">
        <f t="shared" si="22"/>
        <v>623771, Свердловская область, Артемовский район, поселок Сосновый Бор, улица Иванова, 2</v>
      </c>
      <c r="F201" s="2">
        <f>'[1]раздел 1-3'!G205</f>
        <v>1</v>
      </c>
      <c r="G201" s="2" t="str">
        <f>'[1]раздел 1-3'!H205</f>
        <v>Открытая</v>
      </c>
      <c r="H201" s="2">
        <v>1</v>
      </c>
      <c r="I201" s="2" t="s">
        <v>48</v>
      </c>
      <c r="J201" s="2">
        <v>3</v>
      </c>
      <c r="K201" s="2" t="s">
        <v>143</v>
      </c>
      <c r="L201" s="2">
        <v>1</v>
      </c>
      <c r="M201" s="2">
        <v>1.1000000000000001</v>
      </c>
      <c r="N201" s="173" t="s">
        <v>1438</v>
      </c>
      <c r="O201" s="2">
        <v>6.6000000000000003E-2</v>
      </c>
      <c r="Z201" s="2" t="s">
        <v>274</v>
      </c>
      <c r="AA201" s="97">
        <v>102</v>
      </c>
      <c r="AB201" s="2" t="s">
        <v>149</v>
      </c>
      <c r="AC201" s="2" t="s">
        <v>558</v>
      </c>
      <c r="AD201" s="2" t="s">
        <v>1710</v>
      </c>
      <c r="AE201" s="2">
        <v>4</v>
      </c>
      <c r="AF201" s="2">
        <v>57.374679999999998</v>
      </c>
      <c r="AG201" s="2">
        <v>62.156329999999997</v>
      </c>
      <c r="AM201" s="62"/>
    </row>
    <row r="202" spans="1:39" ht="90" customHeight="1" x14ac:dyDescent="0.25">
      <c r="A202" s="206" t="s">
        <v>1015</v>
      </c>
      <c r="B202" s="2">
        <v>6602002535</v>
      </c>
      <c r="C202" s="8">
        <v>1026600580490</v>
      </c>
      <c r="D202" s="5" t="s">
        <v>1855</v>
      </c>
      <c r="E202" s="3" t="s">
        <v>701</v>
      </c>
      <c r="F202" s="2">
        <f>'[1]раздел 1-3'!G206</f>
        <v>1</v>
      </c>
      <c r="G202" s="2" t="str">
        <f>'[1]раздел 1-3'!H206</f>
        <v>Открытая</v>
      </c>
      <c r="H202" s="2">
        <v>1</v>
      </c>
      <c r="I202" s="2" t="s">
        <v>141</v>
      </c>
      <c r="J202" s="2">
        <v>3</v>
      </c>
      <c r="K202" s="2" t="s">
        <v>49</v>
      </c>
      <c r="L202" s="2">
        <v>3</v>
      </c>
      <c r="M202" s="2">
        <v>1.1000000000000001</v>
      </c>
      <c r="N202" s="173" t="s">
        <v>1438</v>
      </c>
      <c r="O202" s="2">
        <v>8.7999999999999995E-2</v>
      </c>
      <c r="Z202" s="2" t="s">
        <v>274</v>
      </c>
      <c r="AA202" s="97">
        <v>102</v>
      </c>
      <c r="AB202" s="2" t="s">
        <v>149</v>
      </c>
      <c r="AC202" s="2" t="s">
        <v>726</v>
      </c>
      <c r="AD202" s="2" t="s">
        <v>125</v>
      </c>
      <c r="AE202" s="2">
        <v>1</v>
      </c>
      <c r="AF202" s="2">
        <v>57.490907999999997</v>
      </c>
      <c r="AG202" s="2">
        <v>61.728828</v>
      </c>
      <c r="AM202" s="62"/>
    </row>
    <row r="203" spans="1:39" ht="90" customHeight="1" x14ac:dyDescent="0.25">
      <c r="A203" s="206" t="s">
        <v>1016</v>
      </c>
      <c r="B203" s="2">
        <v>6602002535</v>
      </c>
      <c r="C203" s="8">
        <v>1026600580490</v>
      </c>
      <c r="D203" s="5" t="s">
        <v>1855</v>
      </c>
      <c r="E203" s="3" t="s">
        <v>701</v>
      </c>
      <c r="F203" s="2">
        <f>'[1]раздел 1-3'!G207</f>
        <v>1</v>
      </c>
      <c r="G203" s="2" t="str">
        <f>'[1]раздел 1-3'!H207</f>
        <v>Открытая</v>
      </c>
      <c r="H203" s="2">
        <v>1</v>
      </c>
      <c r="I203" s="2" t="str">
        <f t="shared" ref="I203:I212" si="23">$I$202</f>
        <v>профлист</v>
      </c>
      <c r="J203" s="2">
        <v>3</v>
      </c>
      <c r="K203" s="2" t="str">
        <f t="shared" ref="K203:K213" si="24">$K$202</f>
        <v>бетон</v>
      </c>
      <c r="L203" s="2">
        <v>2</v>
      </c>
      <c r="M203" s="2">
        <v>1.1000000000000001</v>
      </c>
      <c r="N203" s="173" t="s">
        <v>1438</v>
      </c>
      <c r="O203" s="2">
        <v>8.7999999999999995E-2</v>
      </c>
      <c r="Z203" s="2" t="s">
        <v>274</v>
      </c>
      <c r="AA203" s="97">
        <v>102</v>
      </c>
      <c r="AB203" s="2" t="s">
        <v>149</v>
      </c>
      <c r="AC203" s="2" t="s">
        <v>726</v>
      </c>
      <c r="AD203" s="2" t="s">
        <v>760</v>
      </c>
      <c r="AE203" s="2">
        <v>38</v>
      </c>
      <c r="AF203" s="2">
        <v>57.494047999999999</v>
      </c>
      <c r="AG203" s="2">
        <v>61.727305000000001</v>
      </c>
      <c r="AM203" s="62"/>
    </row>
    <row r="204" spans="1:39" ht="90" customHeight="1" x14ac:dyDescent="0.25">
      <c r="A204" s="206" t="s">
        <v>1017</v>
      </c>
      <c r="B204" s="2">
        <v>6602002535</v>
      </c>
      <c r="C204" s="8">
        <v>1026600580490</v>
      </c>
      <c r="D204" s="5" t="s">
        <v>1855</v>
      </c>
      <c r="E204" s="3" t="str">
        <f t="shared" ref="E204:E213" si="25">$E$203</f>
        <v>623780, Свердловская область, Артемовский район, село Мироново, Молодежная улица, 7</v>
      </c>
      <c r="F204" s="2">
        <f>'[1]раздел 1-3'!G208</f>
        <v>1</v>
      </c>
      <c r="G204" s="2" t="str">
        <f>'[1]раздел 1-3'!H208</f>
        <v>Открытая</v>
      </c>
      <c r="H204" s="2">
        <v>1</v>
      </c>
      <c r="I204" s="2" t="str">
        <f t="shared" si="23"/>
        <v>профлист</v>
      </c>
      <c r="J204" s="2">
        <v>3</v>
      </c>
      <c r="K204" s="2" t="str">
        <f t="shared" si="24"/>
        <v>бетон</v>
      </c>
      <c r="L204" s="2">
        <v>3</v>
      </c>
      <c r="M204" s="2">
        <v>1.1000000000000001</v>
      </c>
      <c r="N204" s="173" t="s">
        <v>1438</v>
      </c>
      <c r="O204" s="2">
        <v>8.7999999999999995E-2</v>
      </c>
      <c r="Z204" s="2" t="s">
        <v>274</v>
      </c>
      <c r="AA204" s="97">
        <v>102</v>
      </c>
      <c r="AB204" s="2" t="s">
        <v>149</v>
      </c>
      <c r="AC204" s="2" t="s">
        <v>726</v>
      </c>
      <c r="AD204" s="2" t="str">
        <f>$AD$208</f>
        <v>Советская</v>
      </c>
      <c r="AE204" s="2">
        <v>93</v>
      </c>
      <c r="AF204" s="2">
        <v>57.492075</v>
      </c>
      <c r="AG204" s="2">
        <v>61.725200999999998</v>
      </c>
      <c r="AM204" s="62"/>
    </row>
    <row r="205" spans="1:39" ht="90" customHeight="1" x14ac:dyDescent="0.25">
      <c r="A205" s="206" t="s">
        <v>1018</v>
      </c>
      <c r="B205" s="2">
        <v>6602002535</v>
      </c>
      <c r="C205" s="8">
        <v>1026600580490</v>
      </c>
      <c r="D205" s="5" t="s">
        <v>1855</v>
      </c>
      <c r="E205" s="3" t="str">
        <f t="shared" si="25"/>
        <v>623780, Свердловская область, Артемовский район, село Мироново, Молодежная улица, 7</v>
      </c>
      <c r="F205" s="2">
        <f>'[1]раздел 1-3'!G209</f>
        <v>1</v>
      </c>
      <c r="G205" s="2" t="str">
        <f>'[1]раздел 1-3'!H209</f>
        <v>Открытая</v>
      </c>
      <c r="H205" s="2">
        <v>1</v>
      </c>
      <c r="I205" s="2" t="str">
        <f t="shared" si="23"/>
        <v>профлист</v>
      </c>
      <c r="J205" s="2">
        <v>3</v>
      </c>
      <c r="K205" s="2" t="str">
        <f t="shared" si="24"/>
        <v>бетон</v>
      </c>
      <c r="L205" s="2">
        <v>3</v>
      </c>
      <c r="M205" s="2">
        <v>1.1000000000000001</v>
      </c>
      <c r="N205" s="173" t="s">
        <v>1438</v>
      </c>
      <c r="O205" s="2">
        <v>8.7999999999999995E-2</v>
      </c>
      <c r="Z205" s="2" t="s">
        <v>274</v>
      </c>
      <c r="AA205" s="97">
        <v>102</v>
      </c>
      <c r="AB205" s="2" t="s">
        <v>149</v>
      </c>
      <c r="AC205" s="2" t="s">
        <v>726</v>
      </c>
      <c r="AD205" s="2" t="s">
        <v>1357</v>
      </c>
      <c r="AE205" s="2">
        <v>1</v>
      </c>
      <c r="AF205" s="2">
        <v>57.489927999999999</v>
      </c>
      <c r="AG205" s="2">
        <v>61.721299999999999</v>
      </c>
      <c r="AM205" s="62"/>
    </row>
    <row r="206" spans="1:39" ht="90" customHeight="1" x14ac:dyDescent="0.25">
      <c r="A206" s="206" t="s">
        <v>1019</v>
      </c>
      <c r="B206" s="2">
        <v>6602002535</v>
      </c>
      <c r="C206" s="8">
        <v>1026600580490</v>
      </c>
      <c r="D206" s="5" t="s">
        <v>1855</v>
      </c>
      <c r="E206" s="3" t="str">
        <f t="shared" si="25"/>
        <v>623780, Свердловская область, Артемовский район, село Мироново, Молодежная улица, 7</v>
      </c>
      <c r="F206" s="2">
        <f>'[1]раздел 1-3'!G210</f>
        <v>1</v>
      </c>
      <c r="G206" s="2" t="str">
        <f>'[1]раздел 1-3'!H210</f>
        <v>Открытая</v>
      </c>
      <c r="H206" s="2">
        <v>1</v>
      </c>
      <c r="I206" s="2" t="str">
        <f t="shared" si="23"/>
        <v>профлист</v>
      </c>
      <c r="J206" s="2">
        <v>3</v>
      </c>
      <c r="K206" s="2" t="str">
        <f t="shared" si="24"/>
        <v>бетон</v>
      </c>
      <c r="L206" s="173">
        <v>3</v>
      </c>
      <c r="M206" s="2">
        <v>1.1000000000000001</v>
      </c>
      <c r="N206" s="173" t="s">
        <v>1438</v>
      </c>
      <c r="O206" s="2">
        <v>8.7999999999999995E-2</v>
      </c>
      <c r="Z206" s="2" t="s">
        <v>274</v>
      </c>
      <c r="AA206" s="97">
        <v>102</v>
      </c>
      <c r="AB206" s="2" t="s">
        <v>149</v>
      </c>
      <c r="AC206" s="2" t="s">
        <v>726</v>
      </c>
      <c r="AD206" s="2" t="s">
        <v>118</v>
      </c>
      <c r="AE206" s="2">
        <v>1</v>
      </c>
      <c r="AF206" s="2">
        <v>57.489666</v>
      </c>
      <c r="AG206" s="2">
        <v>61.717885000000003</v>
      </c>
      <c r="AM206" s="62"/>
    </row>
    <row r="207" spans="1:39" ht="90" customHeight="1" x14ac:dyDescent="0.25">
      <c r="A207" s="206" t="s">
        <v>1020</v>
      </c>
      <c r="B207" s="2">
        <v>6602002535</v>
      </c>
      <c r="C207" s="8">
        <v>1026600580490</v>
      </c>
      <c r="D207" s="5" t="s">
        <v>1855</v>
      </c>
      <c r="E207" s="3" t="str">
        <f t="shared" si="25"/>
        <v>623780, Свердловская область, Артемовский район, село Мироново, Молодежная улица, 7</v>
      </c>
      <c r="F207" s="2">
        <f>'[1]раздел 1-3'!G211</f>
        <v>1</v>
      </c>
      <c r="G207" s="2" t="str">
        <f>'[1]раздел 1-3'!H211</f>
        <v>Открытая</v>
      </c>
      <c r="H207" s="2">
        <v>1</v>
      </c>
      <c r="I207" s="2" t="str">
        <f t="shared" si="23"/>
        <v>профлист</v>
      </c>
      <c r="J207" s="2">
        <v>3</v>
      </c>
      <c r="K207" s="2" t="str">
        <f t="shared" si="24"/>
        <v>бетон</v>
      </c>
      <c r="L207" s="2">
        <v>2</v>
      </c>
      <c r="M207" s="2">
        <v>1.1000000000000001</v>
      </c>
      <c r="N207" s="173" t="s">
        <v>1438</v>
      </c>
      <c r="O207" s="2">
        <v>8.7999999999999995E-2</v>
      </c>
      <c r="Z207" s="2" t="s">
        <v>274</v>
      </c>
      <c r="AA207" s="97">
        <v>102</v>
      </c>
      <c r="AB207" s="2" t="s">
        <v>149</v>
      </c>
      <c r="AC207" s="2" t="s">
        <v>726</v>
      </c>
      <c r="AD207" s="2" t="s">
        <v>118</v>
      </c>
      <c r="AE207" s="2">
        <v>17</v>
      </c>
      <c r="AF207" s="2">
        <v>57.492952000000002</v>
      </c>
      <c r="AG207" s="2">
        <v>61.723928999999998</v>
      </c>
      <c r="AM207" s="62"/>
    </row>
    <row r="208" spans="1:39" ht="90" customHeight="1" x14ac:dyDescent="0.25">
      <c r="A208" s="206" t="s">
        <v>1021</v>
      </c>
      <c r="B208" s="2">
        <v>6602002535</v>
      </c>
      <c r="C208" s="8">
        <v>1026600580490</v>
      </c>
      <c r="D208" s="5" t="s">
        <v>1855</v>
      </c>
      <c r="E208" s="3" t="str">
        <f t="shared" si="25"/>
        <v>623780, Свердловская область, Артемовский район, село Мироново, Молодежная улица, 7</v>
      </c>
      <c r="F208" s="2">
        <f>'[1]раздел 1-3'!G212</f>
        <v>1</v>
      </c>
      <c r="G208" s="2" t="str">
        <f>'[1]раздел 1-3'!H212</f>
        <v>Открытая</v>
      </c>
      <c r="H208" s="2">
        <v>1</v>
      </c>
      <c r="I208" s="2" t="str">
        <f t="shared" si="23"/>
        <v>профлист</v>
      </c>
      <c r="J208" s="2">
        <v>3</v>
      </c>
      <c r="K208" s="2" t="str">
        <f t="shared" si="24"/>
        <v>бетон</v>
      </c>
      <c r="L208" s="2">
        <v>2</v>
      </c>
      <c r="M208" s="2">
        <v>1.1000000000000001</v>
      </c>
      <c r="N208" s="173" t="s">
        <v>1438</v>
      </c>
      <c r="O208" s="2">
        <v>8.7999999999999995E-2</v>
      </c>
      <c r="Z208" s="2" t="s">
        <v>274</v>
      </c>
      <c r="AA208" s="97">
        <v>102</v>
      </c>
      <c r="AB208" s="2" t="s">
        <v>149</v>
      </c>
      <c r="AC208" s="2" t="s">
        <v>726</v>
      </c>
      <c r="AD208" s="2" t="s">
        <v>115</v>
      </c>
      <c r="AE208" s="2">
        <v>29</v>
      </c>
      <c r="AF208" s="2">
        <v>57.488061000000002</v>
      </c>
      <c r="AG208" s="2">
        <v>61.723649999999999</v>
      </c>
      <c r="AM208" s="62" t="s">
        <v>1727</v>
      </c>
    </row>
    <row r="209" spans="1:39" ht="90" customHeight="1" x14ac:dyDescent="0.25">
      <c r="A209" s="206" t="s">
        <v>1022</v>
      </c>
      <c r="B209" s="2">
        <v>6602002535</v>
      </c>
      <c r="C209" s="8">
        <v>1026600580490</v>
      </c>
      <c r="D209" s="5" t="s">
        <v>1855</v>
      </c>
      <c r="E209" s="3" t="str">
        <f t="shared" si="25"/>
        <v>623780, Свердловская область, Артемовский район, село Мироново, Молодежная улица, 7</v>
      </c>
      <c r="F209" s="2">
        <f>'[1]раздел 1-3'!G213</f>
        <v>1</v>
      </c>
      <c r="G209" s="2" t="str">
        <f>'[1]раздел 1-3'!H213</f>
        <v>Открытая</v>
      </c>
      <c r="H209" s="2">
        <v>1</v>
      </c>
      <c r="I209" s="2" t="str">
        <f t="shared" si="23"/>
        <v>профлист</v>
      </c>
      <c r="J209" s="2">
        <v>3</v>
      </c>
      <c r="K209" s="2" t="str">
        <f t="shared" si="24"/>
        <v>бетон</v>
      </c>
      <c r="L209" s="2">
        <v>3</v>
      </c>
      <c r="M209" s="2">
        <v>1.1000000000000001</v>
      </c>
      <c r="N209" s="173" t="s">
        <v>1438</v>
      </c>
      <c r="O209" s="2">
        <v>8.7999999999999995E-2</v>
      </c>
      <c r="Z209" s="2" t="s">
        <v>274</v>
      </c>
      <c r="AA209" s="97">
        <v>102</v>
      </c>
      <c r="AB209" s="2" t="s">
        <v>149</v>
      </c>
      <c r="AC209" s="2" t="s">
        <v>726</v>
      </c>
      <c r="AD209" s="2" t="s">
        <v>126</v>
      </c>
      <c r="AF209" s="2">
        <v>57.490907999999997</v>
      </c>
      <c r="AG209" s="2">
        <v>61.728828</v>
      </c>
      <c r="AM209" s="62"/>
    </row>
    <row r="210" spans="1:39" ht="90" customHeight="1" x14ac:dyDescent="0.25">
      <c r="A210" s="206" t="s">
        <v>1023</v>
      </c>
      <c r="B210" s="176">
        <v>6602002535</v>
      </c>
      <c r="C210" s="8">
        <v>1026600580490</v>
      </c>
      <c r="D210" s="5" t="s">
        <v>1855</v>
      </c>
      <c r="E210" s="3" t="str">
        <f t="shared" si="25"/>
        <v>623780, Свердловская область, Артемовский район, село Мироново, Молодежная улица, 7</v>
      </c>
      <c r="F210" s="176">
        <f>'[1]раздел 1-3'!G214</f>
        <v>1</v>
      </c>
      <c r="G210" s="176" t="str">
        <f>'[1]раздел 1-3'!H214</f>
        <v>Открытая</v>
      </c>
      <c r="H210" s="176">
        <v>1</v>
      </c>
      <c r="I210" s="176" t="str">
        <f t="shared" si="23"/>
        <v>профлист</v>
      </c>
      <c r="J210" s="176">
        <v>3</v>
      </c>
      <c r="K210" s="176" t="str">
        <f t="shared" si="24"/>
        <v>бетон</v>
      </c>
      <c r="L210" s="176">
        <v>2</v>
      </c>
      <c r="M210" s="176">
        <v>1.1000000000000001</v>
      </c>
      <c r="N210" s="176" t="s">
        <v>1438</v>
      </c>
      <c r="O210" s="176">
        <v>8.7999999999999995E-2</v>
      </c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 t="s">
        <v>274</v>
      </c>
      <c r="AA210" s="176">
        <v>102</v>
      </c>
      <c r="AB210" s="176" t="s">
        <v>149</v>
      </c>
      <c r="AC210" s="176" t="s">
        <v>726</v>
      </c>
      <c r="AD210" s="176" t="s">
        <v>127</v>
      </c>
      <c r="AE210" s="176">
        <v>2</v>
      </c>
      <c r="AF210" s="176">
        <v>57.486229999999999</v>
      </c>
      <c r="AG210" s="176">
        <v>61.718960000000003</v>
      </c>
      <c r="AH210" s="176"/>
      <c r="AI210" s="176"/>
      <c r="AJ210" s="176"/>
      <c r="AK210" s="176"/>
      <c r="AL210" s="176"/>
      <c r="AM210" s="181" t="s">
        <v>576</v>
      </c>
    </row>
    <row r="211" spans="1:39" ht="90" customHeight="1" x14ac:dyDescent="0.25">
      <c r="A211" s="206" t="s">
        <v>1024</v>
      </c>
      <c r="B211" s="2">
        <v>6602002535</v>
      </c>
      <c r="C211" s="8">
        <v>1026600580490</v>
      </c>
      <c r="D211" s="5" t="s">
        <v>1855</v>
      </c>
      <c r="E211" s="3" t="str">
        <f t="shared" si="25"/>
        <v>623780, Свердловская область, Артемовский район, село Мироново, Молодежная улица, 7</v>
      </c>
      <c r="F211" s="2">
        <f>'[1]раздел 1-3'!G215</f>
        <v>1</v>
      </c>
      <c r="G211" s="2" t="str">
        <f>'[1]раздел 1-3'!H215</f>
        <v>Открытая</v>
      </c>
      <c r="H211" s="2">
        <v>1</v>
      </c>
      <c r="I211" s="2" t="str">
        <f t="shared" si="23"/>
        <v>профлист</v>
      </c>
      <c r="J211" s="2">
        <v>3</v>
      </c>
      <c r="K211" s="2" t="str">
        <f t="shared" si="24"/>
        <v>бетон</v>
      </c>
      <c r="L211" s="2">
        <v>2</v>
      </c>
      <c r="M211" s="2">
        <v>1.1000000000000001</v>
      </c>
      <c r="N211" s="175" t="s">
        <v>1438</v>
      </c>
      <c r="O211" s="2">
        <v>4.3999999999999997E-2</v>
      </c>
      <c r="Z211" s="2" t="s">
        <v>274</v>
      </c>
      <c r="AA211" s="97">
        <v>102</v>
      </c>
      <c r="AB211" s="2" t="s">
        <v>149</v>
      </c>
      <c r="AC211" s="2" t="s">
        <v>683</v>
      </c>
      <c r="AD211" s="2" t="s">
        <v>559</v>
      </c>
      <c r="AE211" s="2">
        <v>5</v>
      </c>
      <c r="AF211" s="2">
        <v>57.469338</v>
      </c>
      <c r="AG211" s="2">
        <v>61.682079999999999</v>
      </c>
      <c r="AM211" s="62"/>
    </row>
    <row r="212" spans="1:39" ht="90" customHeight="1" x14ac:dyDescent="0.25">
      <c r="A212" s="206" t="s">
        <v>1025</v>
      </c>
      <c r="B212" s="2">
        <v>6602002535</v>
      </c>
      <c r="C212" s="8">
        <v>1026600580490</v>
      </c>
      <c r="D212" s="5" t="s">
        <v>1855</v>
      </c>
      <c r="E212" s="3" t="str">
        <f t="shared" si="25"/>
        <v>623780, Свердловская область, Артемовский район, село Мироново, Молодежная улица, 7</v>
      </c>
      <c r="F212" s="2">
        <f>'[1]раздел 1-3'!G216</f>
        <v>1</v>
      </c>
      <c r="G212" s="2" t="str">
        <f>'[1]раздел 1-3'!H216</f>
        <v>Открытая</v>
      </c>
      <c r="H212" s="2">
        <v>1</v>
      </c>
      <c r="I212" s="2" t="str">
        <f t="shared" si="23"/>
        <v>профлист</v>
      </c>
      <c r="J212" s="2">
        <v>3</v>
      </c>
      <c r="K212" s="2" t="str">
        <f t="shared" si="24"/>
        <v>бетон</v>
      </c>
      <c r="L212" s="2">
        <v>2</v>
      </c>
      <c r="M212" s="2">
        <v>1.1000000000000001</v>
      </c>
      <c r="N212" s="175" t="s">
        <v>1438</v>
      </c>
      <c r="O212" s="2">
        <v>4.3999999999999997E-2</v>
      </c>
      <c r="Z212" s="2" t="s">
        <v>274</v>
      </c>
      <c r="AA212" s="97">
        <v>102</v>
      </c>
      <c r="AB212" s="2" t="s">
        <v>149</v>
      </c>
      <c r="AC212" s="2" t="s">
        <v>683</v>
      </c>
      <c r="AD212" s="2" t="s">
        <v>1834</v>
      </c>
      <c r="AE212" s="2">
        <v>14</v>
      </c>
      <c r="AF212" s="2">
        <v>57.472143000000003</v>
      </c>
      <c r="AG212" s="2">
        <v>61.688101000000003</v>
      </c>
      <c r="AM212" s="62"/>
    </row>
    <row r="213" spans="1:39" ht="54" customHeight="1" x14ac:dyDescent="0.25">
      <c r="A213" s="206" t="s">
        <v>1026</v>
      </c>
      <c r="B213" s="2">
        <v>6602002535</v>
      </c>
      <c r="C213" s="8">
        <v>1026600580490</v>
      </c>
      <c r="D213" s="5" t="s">
        <v>1855</v>
      </c>
      <c r="E213" s="3" t="str">
        <f t="shared" si="25"/>
        <v>623780, Свердловская область, Артемовский район, село Мироново, Молодежная улица, 7</v>
      </c>
      <c r="F213" s="2">
        <f>'[1]раздел 1-3'!G219</f>
        <v>1</v>
      </c>
      <c r="G213" s="2" t="str">
        <f>'[1]раздел 1-3'!H219</f>
        <v>Открытая</v>
      </c>
      <c r="H213" s="2">
        <v>1</v>
      </c>
      <c r="I213" s="2" t="s">
        <v>48</v>
      </c>
      <c r="J213" s="2">
        <v>3</v>
      </c>
      <c r="K213" s="2" t="str">
        <f t="shared" si="24"/>
        <v>бетон</v>
      </c>
      <c r="L213" s="2">
        <v>1</v>
      </c>
      <c r="M213" s="2">
        <v>1.1000000000000001</v>
      </c>
      <c r="O213" s="2">
        <v>8.7999999999999995E-2</v>
      </c>
      <c r="Z213" s="2" t="s">
        <v>274</v>
      </c>
      <c r="AA213" s="97">
        <v>102</v>
      </c>
      <c r="AB213" s="2" t="s">
        <v>149</v>
      </c>
      <c r="AC213" s="2" t="s">
        <v>139</v>
      </c>
      <c r="AD213" s="2" t="s">
        <v>728</v>
      </c>
      <c r="AE213" s="2">
        <v>5</v>
      </c>
      <c r="AF213" s="2">
        <v>57.513711999999998</v>
      </c>
      <c r="AG213" s="2">
        <v>61.696651000000003</v>
      </c>
      <c r="AM213" s="62"/>
    </row>
    <row r="214" spans="1:39" ht="72" customHeight="1" x14ac:dyDescent="0.25">
      <c r="A214" s="206" t="s">
        <v>1914</v>
      </c>
      <c r="B214" s="2">
        <v>6602002800</v>
      </c>
      <c r="C214" s="8">
        <v>1026600580445</v>
      </c>
      <c r="D214" s="3" t="s">
        <v>1848</v>
      </c>
      <c r="E214" s="3" t="s">
        <v>702</v>
      </c>
      <c r="F214" s="2">
        <f>'[1]раздел 1-3'!G220</f>
        <v>1</v>
      </c>
      <c r="G214" s="2" t="str">
        <f>'[1]раздел 1-3'!H220</f>
        <v>Открытая</v>
      </c>
      <c r="H214" s="2">
        <v>1</v>
      </c>
      <c r="I214" s="2" t="str">
        <f t="shared" ref="I214:I221" si="26">$I$388</f>
        <v>профлист</v>
      </c>
      <c r="J214" s="2">
        <v>3</v>
      </c>
      <c r="K214" s="2" t="s">
        <v>143</v>
      </c>
      <c r="L214" s="2">
        <v>2</v>
      </c>
      <c r="M214" s="2">
        <v>1.1000000000000001</v>
      </c>
      <c r="O214" s="2">
        <v>4.3999999999999997E-2</v>
      </c>
      <c r="Z214" s="2" t="s">
        <v>274</v>
      </c>
      <c r="AA214" s="97">
        <v>102</v>
      </c>
      <c r="AB214" s="2" t="s">
        <v>149</v>
      </c>
      <c r="AC214" s="2" t="s">
        <v>567</v>
      </c>
      <c r="AD214" s="2" t="s">
        <v>694</v>
      </c>
      <c r="AE214" s="2">
        <v>4</v>
      </c>
      <c r="AF214" s="2">
        <v>57.493406</v>
      </c>
      <c r="AG214" s="2">
        <v>61.816813000000003</v>
      </c>
      <c r="AM214" s="62"/>
    </row>
    <row r="215" spans="1:39" ht="72" customHeight="1" x14ac:dyDescent="0.25">
      <c r="A215" s="206" t="s">
        <v>1027</v>
      </c>
      <c r="B215" s="2">
        <v>6602002800</v>
      </c>
      <c r="C215" s="8">
        <v>1026600580445</v>
      </c>
      <c r="D215" s="3" t="str">
        <f t="shared" ref="D215:D220" si="27">$D$214</f>
        <v>Территориальное управление поселка Незевай</v>
      </c>
      <c r="E215" s="3" t="s">
        <v>702</v>
      </c>
      <c r="F215" s="2">
        <f>'[1]раздел 1-3'!G221</f>
        <v>1</v>
      </c>
      <c r="G215" s="2" t="str">
        <f>'[1]раздел 1-3'!H221</f>
        <v>Открытая</v>
      </c>
      <c r="H215" s="2">
        <v>1</v>
      </c>
      <c r="I215" s="2" t="str">
        <f t="shared" si="26"/>
        <v>профлист</v>
      </c>
      <c r="J215" s="2">
        <v>3</v>
      </c>
      <c r="K215" s="2" t="s">
        <v>143</v>
      </c>
      <c r="L215" s="2">
        <v>3</v>
      </c>
      <c r="M215" s="2">
        <v>1.1000000000000001</v>
      </c>
      <c r="O215" s="2">
        <v>8.7999999999999995E-2</v>
      </c>
      <c r="Z215" s="2" t="s">
        <v>274</v>
      </c>
      <c r="AA215" s="97">
        <v>102</v>
      </c>
      <c r="AB215" s="2" t="s">
        <v>149</v>
      </c>
      <c r="AC215" s="2" t="s">
        <v>567</v>
      </c>
      <c r="AD215" s="2" t="s">
        <v>552</v>
      </c>
      <c r="AE215" s="2">
        <v>4</v>
      </c>
      <c r="AF215" s="2">
        <v>57.497194999999998</v>
      </c>
      <c r="AG215" s="2">
        <v>61.811450000000001</v>
      </c>
      <c r="AM215" s="62"/>
    </row>
    <row r="216" spans="1:39" ht="72" customHeight="1" x14ac:dyDescent="0.25">
      <c r="A216" s="206" t="s">
        <v>1028</v>
      </c>
      <c r="B216" s="2">
        <v>6602002800</v>
      </c>
      <c r="C216" s="8">
        <v>1026600580445</v>
      </c>
      <c r="D216" s="3" t="str">
        <f t="shared" si="27"/>
        <v>Территориальное управление поселка Незевай</v>
      </c>
      <c r="E216" s="3" t="s">
        <v>702</v>
      </c>
      <c r="F216" s="2">
        <f>'[1]раздел 1-3'!G222</f>
        <v>1</v>
      </c>
      <c r="G216" s="2" t="str">
        <f>'[1]раздел 1-3'!H222</f>
        <v>Открытая</v>
      </c>
      <c r="H216" s="2">
        <v>1</v>
      </c>
      <c r="I216" s="2" t="str">
        <f t="shared" si="26"/>
        <v>профлист</v>
      </c>
      <c r="J216" s="2">
        <v>3</v>
      </c>
      <c r="K216" s="2" t="s">
        <v>143</v>
      </c>
      <c r="L216" s="2">
        <v>3</v>
      </c>
      <c r="M216" s="2">
        <v>1.1000000000000001</v>
      </c>
      <c r="O216" s="2">
        <v>0.13200000000000001</v>
      </c>
      <c r="Z216" s="2" t="s">
        <v>274</v>
      </c>
      <c r="AA216" s="97">
        <v>102</v>
      </c>
      <c r="AB216" s="2" t="s">
        <v>149</v>
      </c>
      <c r="AC216" s="2" t="s">
        <v>567</v>
      </c>
      <c r="AD216" s="2" t="s">
        <v>566</v>
      </c>
      <c r="AE216" s="2">
        <v>7</v>
      </c>
      <c r="AF216" s="2">
        <v>57.498632999999998</v>
      </c>
      <c r="AG216" s="2">
        <v>61.804651</v>
      </c>
      <c r="AM216" s="62"/>
    </row>
    <row r="217" spans="1:39" ht="72" customHeight="1" x14ac:dyDescent="0.25">
      <c r="A217" s="206" t="s">
        <v>1029</v>
      </c>
      <c r="B217" s="2">
        <v>6602002800</v>
      </c>
      <c r="C217" s="8">
        <v>1026600580445</v>
      </c>
      <c r="D217" s="3" t="str">
        <f t="shared" si="27"/>
        <v>Территориальное управление поселка Незевай</v>
      </c>
      <c r="E217" s="3" t="s">
        <v>702</v>
      </c>
      <c r="F217" s="2">
        <f>'[1]раздел 1-3'!G223</f>
        <v>1</v>
      </c>
      <c r="G217" s="2" t="str">
        <f>'[1]раздел 1-3'!H223</f>
        <v>Открытая</v>
      </c>
      <c r="H217" s="2">
        <v>1</v>
      </c>
      <c r="I217" s="2" t="str">
        <f t="shared" si="26"/>
        <v>профлист</v>
      </c>
      <c r="J217" s="2">
        <v>3</v>
      </c>
      <c r="K217" s="2" t="s">
        <v>143</v>
      </c>
      <c r="L217" s="2">
        <v>4</v>
      </c>
      <c r="M217" s="2">
        <v>1.1000000000000001</v>
      </c>
      <c r="O217" s="2">
        <v>0.13200000000000001</v>
      </c>
      <c r="Z217" s="2" t="s">
        <v>274</v>
      </c>
      <c r="AA217" s="97">
        <v>102</v>
      </c>
      <c r="AB217" s="2" t="s">
        <v>149</v>
      </c>
      <c r="AC217" s="2" t="s">
        <v>567</v>
      </c>
      <c r="AD217" s="2" t="s">
        <v>97</v>
      </c>
      <c r="AE217" s="2">
        <v>2</v>
      </c>
      <c r="AF217" s="2">
        <v>57.500078000000002</v>
      </c>
      <c r="AG217" s="2">
        <v>61.810485</v>
      </c>
      <c r="AM217" s="62"/>
    </row>
    <row r="218" spans="1:39" ht="72" customHeight="1" x14ac:dyDescent="0.25">
      <c r="A218" s="206" t="s">
        <v>1030</v>
      </c>
      <c r="B218" s="2">
        <v>6602002800</v>
      </c>
      <c r="C218" s="8">
        <v>1026600580445</v>
      </c>
      <c r="D218" s="3" t="str">
        <f t="shared" si="27"/>
        <v>Территориальное управление поселка Незевай</v>
      </c>
      <c r="E218" s="3" t="s">
        <v>702</v>
      </c>
      <c r="F218" s="2">
        <f>'[1]раздел 1-3'!G224</f>
        <v>1</v>
      </c>
      <c r="G218" s="2" t="str">
        <f>'[1]раздел 1-3'!H224</f>
        <v>Открытая</v>
      </c>
      <c r="H218" s="2">
        <v>1</v>
      </c>
      <c r="I218" s="2" t="str">
        <f t="shared" si="26"/>
        <v>профлист</v>
      </c>
      <c r="J218" s="2">
        <v>3</v>
      </c>
      <c r="K218" s="2" t="s">
        <v>143</v>
      </c>
      <c r="L218" s="2">
        <v>2</v>
      </c>
      <c r="M218" s="2">
        <v>1.1000000000000001</v>
      </c>
      <c r="O218" s="2">
        <v>4.3999999999999997E-2</v>
      </c>
      <c r="Z218" s="2" t="s">
        <v>274</v>
      </c>
      <c r="AA218" s="97">
        <v>102</v>
      </c>
      <c r="AB218" s="2" t="s">
        <v>149</v>
      </c>
      <c r="AC218" s="2" t="s">
        <v>567</v>
      </c>
      <c r="AD218" s="2" t="s">
        <v>97</v>
      </c>
      <c r="AE218" s="2" t="s">
        <v>156</v>
      </c>
      <c r="AF218" s="2">
        <v>57.502130999999999</v>
      </c>
      <c r="AG218" s="2">
        <v>61.805205999999998</v>
      </c>
      <c r="AM218" s="62"/>
    </row>
    <row r="219" spans="1:39" ht="72" customHeight="1" x14ac:dyDescent="0.25">
      <c r="A219" s="206" t="s">
        <v>1031</v>
      </c>
      <c r="B219" s="2">
        <v>6602002800</v>
      </c>
      <c r="C219" s="8">
        <v>1026600580445</v>
      </c>
      <c r="D219" s="3" t="str">
        <f t="shared" si="27"/>
        <v>Территориальное управление поселка Незевай</v>
      </c>
      <c r="E219" s="3" t="s">
        <v>702</v>
      </c>
      <c r="F219" s="2">
        <f>'[1]раздел 1-3'!G226</f>
        <v>1</v>
      </c>
      <c r="G219" s="2" t="str">
        <f>'[1]раздел 1-3'!H226</f>
        <v>Открытая</v>
      </c>
      <c r="H219" s="2">
        <v>1</v>
      </c>
      <c r="I219" s="2" t="str">
        <f t="shared" si="26"/>
        <v>профлист</v>
      </c>
      <c r="J219" s="2">
        <v>3</v>
      </c>
      <c r="K219" s="2" t="s">
        <v>143</v>
      </c>
      <c r="L219" s="2">
        <v>1</v>
      </c>
      <c r="M219" s="2">
        <v>1.1000000000000001</v>
      </c>
      <c r="O219" s="2">
        <v>4.3999999999999997E-2</v>
      </c>
      <c r="Z219" s="2" t="s">
        <v>274</v>
      </c>
      <c r="AA219" s="97">
        <v>102</v>
      </c>
      <c r="AB219" s="2" t="s">
        <v>149</v>
      </c>
      <c r="AC219" s="2" t="s">
        <v>567</v>
      </c>
      <c r="AD219" s="2" t="s">
        <v>602</v>
      </c>
      <c r="AE219" s="2">
        <v>29</v>
      </c>
      <c r="AF219" s="2">
        <v>57.501195000000003</v>
      </c>
      <c r="AG219" s="2">
        <v>61.805570000000003</v>
      </c>
      <c r="AM219" s="62"/>
    </row>
    <row r="220" spans="1:39" ht="72" customHeight="1" x14ac:dyDescent="0.25">
      <c r="A220" s="206" t="s">
        <v>1032</v>
      </c>
      <c r="B220" s="2">
        <v>6602002800</v>
      </c>
      <c r="C220" s="8">
        <v>1026600580445</v>
      </c>
      <c r="D220" s="3" t="str">
        <f t="shared" si="27"/>
        <v>Территориальное управление поселка Незевай</v>
      </c>
      <c r="E220" s="3" t="s">
        <v>702</v>
      </c>
      <c r="F220" s="2">
        <f>'[1]раздел 1-3'!G227</f>
        <v>1</v>
      </c>
      <c r="G220" s="2" t="str">
        <f>'[1]раздел 1-3'!H227</f>
        <v>Открытая</v>
      </c>
      <c r="H220" s="2">
        <v>1</v>
      </c>
      <c r="I220" s="2" t="str">
        <f t="shared" si="26"/>
        <v>профлист</v>
      </c>
      <c r="J220" s="2">
        <v>3</v>
      </c>
      <c r="K220" s="2" t="s">
        <v>143</v>
      </c>
      <c r="L220" s="2">
        <v>3</v>
      </c>
      <c r="M220" s="2">
        <v>1.1000000000000001</v>
      </c>
      <c r="O220" s="2">
        <v>4.3999999999999997E-2</v>
      </c>
      <c r="Z220" s="2" t="s">
        <v>274</v>
      </c>
      <c r="AA220" s="97">
        <v>102</v>
      </c>
      <c r="AB220" s="2" t="s">
        <v>149</v>
      </c>
      <c r="AC220" s="2" t="s">
        <v>567</v>
      </c>
      <c r="AD220" s="2" t="s">
        <v>761</v>
      </c>
      <c r="AE220" s="2">
        <v>14</v>
      </c>
      <c r="AF220" s="2">
        <v>57.502130999999999</v>
      </c>
      <c r="AG220" s="2">
        <v>61.805205999999998</v>
      </c>
      <c r="AM220" s="62"/>
    </row>
    <row r="221" spans="1:39" ht="72" customHeight="1" x14ac:dyDescent="0.25">
      <c r="A221" s="206" t="s">
        <v>1033</v>
      </c>
      <c r="B221" s="2">
        <v>6602002800</v>
      </c>
      <c r="C221" s="8">
        <v>1026600580445</v>
      </c>
      <c r="D221" s="3" t="str">
        <f>$D$220</f>
        <v>Территориальное управление поселка Незевай</v>
      </c>
      <c r="E221" s="3" t="s">
        <v>702</v>
      </c>
      <c r="F221" s="2">
        <f>'[1]раздел 1-3'!G228</f>
        <v>1</v>
      </c>
      <c r="G221" s="2" t="str">
        <f>'[1]раздел 1-3'!H228</f>
        <v>Открытая</v>
      </c>
      <c r="H221" s="2">
        <v>1</v>
      </c>
      <c r="I221" s="2" t="str">
        <f t="shared" si="26"/>
        <v>профлист</v>
      </c>
      <c r="J221" s="2">
        <v>3</v>
      </c>
      <c r="K221" s="2" t="s">
        <v>143</v>
      </c>
      <c r="L221" s="2">
        <v>3</v>
      </c>
      <c r="M221" s="2">
        <v>1.1000000000000001</v>
      </c>
      <c r="O221" s="2">
        <v>0.13200000000000001</v>
      </c>
      <c r="Z221" s="2" t="s">
        <v>274</v>
      </c>
      <c r="AA221" s="97">
        <v>102</v>
      </c>
      <c r="AB221" s="2" t="s">
        <v>149</v>
      </c>
      <c r="AC221" s="2" t="s">
        <v>567</v>
      </c>
      <c r="AD221" s="2" t="s">
        <v>120</v>
      </c>
      <c r="AE221" s="2">
        <v>1</v>
      </c>
      <c r="AF221" s="2">
        <v>57.495629999999998</v>
      </c>
      <c r="AG221" s="2">
        <v>61.805459999999997</v>
      </c>
      <c r="AM221" s="2" t="s">
        <v>809</v>
      </c>
    </row>
    <row r="222" spans="1:39" ht="72" customHeight="1" x14ac:dyDescent="0.25">
      <c r="A222" s="206" t="s">
        <v>1034</v>
      </c>
      <c r="B222" s="8">
        <f>B411</f>
        <v>6602002768</v>
      </c>
      <c r="C222" s="8">
        <f>C411</f>
        <v>1026600580050</v>
      </c>
      <c r="D222" s="3" t="s">
        <v>1853</v>
      </c>
      <c r="E222" s="3" t="str">
        <f>E224</f>
        <v>623780, Свердловская область, Артемовский район, с. Мостовское, ул. Ленина, д.18</v>
      </c>
      <c r="F222" s="2">
        <f>'[1]раздел 1-3'!G229</f>
        <v>1</v>
      </c>
      <c r="G222" s="2" t="str">
        <f>'[1]раздел 1-3'!H229</f>
        <v>Открытая</v>
      </c>
      <c r="H222" s="2">
        <v>1</v>
      </c>
      <c r="I222" s="2" t="s">
        <v>141</v>
      </c>
      <c r="J222" s="2">
        <v>3</v>
      </c>
      <c r="K222" s="2" t="s">
        <v>49</v>
      </c>
      <c r="L222" s="2">
        <v>4</v>
      </c>
      <c r="M222" s="2">
        <v>1.1000000000000001</v>
      </c>
      <c r="O222" s="2">
        <v>0.46300000000000002</v>
      </c>
      <c r="Z222" s="2" t="s">
        <v>274</v>
      </c>
      <c r="AA222" s="97">
        <v>102</v>
      </c>
      <c r="AB222" s="2" t="s">
        <v>149</v>
      </c>
      <c r="AC222" s="2" t="s">
        <v>740</v>
      </c>
      <c r="AD222" s="2" t="s">
        <v>97</v>
      </c>
      <c r="AE222" s="2">
        <v>2</v>
      </c>
      <c r="AF222" s="2">
        <v>57.385190999999999</v>
      </c>
      <c r="AG222" s="2">
        <v>61.945501999999998</v>
      </c>
      <c r="AM222" s="62"/>
    </row>
    <row r="223" spans="1:39" ht="72" customHeight="1" x14ac:dyDescent="0.25">
      <c r="A223" s="206" t="s">
        <v>1035</v>
      </c>
      <c r="B223" s="8">
        <f>B411</f>
        <v>6602002768</v>
      </c>
      <c r="C223" s="8">
        <f>C411</f>
        <v>1026600580050</v>
      </c>
      <c r="D223" s="3" t="str">
        <f>D222</f>
        <v>Территориальное управление села Мостовское</v>
      </c>
      <c r="E223" s="3" t="str">
        <f>E222</f>
        <v>623780, Свердловская область, Артемовский район, с. Мостовское, ул. Ленина, д.18</v>
      </c>
      <c r="F223" s="2">
        <f>'[1]раздел 1-3'!G230</f>
        <v>1</v>
      </c>
      <c r="G223" s="2" t="str">
        <f>'[1]раздел 1-3'!H230</f>
        <v>Открытая</v>
      </c>
      <c r="H223" s="2">
        <v>1</v>
      </c>
      <c r="I223" s="2" t="s">
        <v>141</v>
      </c>
      <c r="J223" s="2">
        <v>3</v>
      </c>
      <c r="K223" s="2" t="s">
        <v>49</v>
      </c>
      <c r="L223" s="2">
        <v>2</v>
      </c>
      <c r="M223" s="2">
        <v>1.1000000000000001</v>
      </c>
      <c r="O223" s="2">
        <v>0.19800000000000001</v>
      </c>
      <c r="Z223" s="2" t="s">
        <v>274</v>
      </c>
      <c r="AA223" s="97">
        <v>102</v>
      </c>
      <c r="AB223" s="2" t="s">
        <v>149</v>
      </c>
      <c r="AC223" s="2" t="s">
        <v>740</v>
      </c>
      <c r="AD223" s="2" t="s">
        <v>122</v>
      </c>
      <c r="AE223" s="2" t="s">
        <v>627</v>
      </c>
      <c r="AF223" s="2">
        <v>57.391274000000003</v>
      </c>
      <c r="AG223" s="2">
        <v>61.941070000000003</v>
      </c>
      <c r="AM223" s="62"/>
    </row>
    <row r="224" spans="1:39" ht="72" customHeight="1" x14ac:dyDescent="0.25">
      <c r="A224" s="206" t="s">
        <v>1036</v>
      </c>
      <c r="B224" s="8">
        <f>B411</f>
        <v>6602002768</v>
      </c>
      <c r="C224" s="8">
        <f>C411</f>
        <v>1026600580050</v>
      </c>
      <c r="D224" s="3" t="str">
        <f>$D$222</f>
        <v>Территориальное управление села Мостовское</v>
      </c>
      <c r="E224" s="3" t="str">
        <f>E408</f>
        <v>623780, Свердловская область, Артемовский район, с. Мостовское, ул. Ленина, д.18</v>
      </c>
      <c r="F224" s="2">
        <f>'[1]раздел 1-3'!G232</f>
        <v>1</v>
      </c>
      <c r="G224" s="2" t="str">
        <f>'[1]раздел 1-3'!H232</f>
        <v>Открытая</v>
      </c>
      <c r="H224" s="2">
        <v>1</v>
      </c>
      <c r="I224" s="2" t="s">
        <v>141</v>
      </c>
      <c r="J224" s="2">
        <v>3</v>
      </c>
      <c r="K224" s="2" t="s">
        <v>49</v>
      </c>
      <c r="L224" s="2">
        <v>2</v>
      </c>
      <c r="M224" s="2">
        <v>1.1000000000000001</v>
      </c>
      <c r="O224" s="2">
        <v>0.13200000000000001</v>
      </c>
      <c r="Z224" s="2" t="s">
        <v>274</v>
      </c>
      <c r="AA224" s="97">
        <v>102</v>
      </c>
      <c r="AB224" s="2" t="s">
        <v>149</v>
      </c>
      <c r="AC224" s="2" t="s">
        <v>740</v>
      </c>
      <c r="AD224" s="2" t="s">
        <v>128</v>
      </c>
      <c r="AE224" s="2">
        <v>4</v>
      </c>
      <c r="AF224" s="2">
        <v>57.386755999999998</v>
      </c>
      <c r="AG224" s="2">
        <v>61.946700999999997</v>
      </c>
      <c r="AM224" s="62"/>
    </row>
    <row r="225" spans="1:39" ht="72" customHeight="1" x14ac:dyDescent="0.25">
      <c r="A225" s="206" t="s">
        <v>1037</v>
      </c>
      <c r="B225" s="8">
        <f>B414</f>
        <v>6602002768</v>
      </c>
      <c r="C225" s="8">
        <f>C414</f>
        <v>1026600580050</v>
      </c>
      <c r="D225" s="3" t="str">
        <f>$D$222</f>
        <v>Территориальное управление села Мостовское</v>
      </c>
      <c r="E225" s="3" t="str">
        <f>E411</f>
        <v>623780, Свердловская область, Артемовский район, с. Мостовское, ул. Ленина, д.18</v>
      </c>
      <c r="F225" s="2">
        <f>'[1]раздел 1-3'!G235</f>
        <v>1</v>
      </c>
      <c r="G225" s="2" t="str">
        <f>'[1]раздел 1-3'!H235</f>
        <v>Открытая</v>
      </c>
      <c r="H225" s="2">
        <v>1</v>
      </c>
      <c r="I225" s="2" t="s">
        <v>141</v>
      </c>
      <c r="J225" s="2">
        <v>3</v>
      </c>
      <c r="K225" s="2" t="s">
        <v>49</v>
      </c>
      <c r="L225" s="2">
        <v>1</v>
      </c>
      <c r="M225" s="2">
        <v>1.1000000000000001</v>
      </c>
      <c r="Z225" s="2" t="s">
        <v>274</v>
      </c>
      <c r="AA225" s="97">
        <v>102</v>
      </c>
      <c r="AB225" s="2" t="s">
        <v>149</v>
      </c>
      <c r="AC225" s="2" t="s">
        <v>737</v>
      </c>
      <c r="AD225" s="2" t="s">
        <v>116</v>
      </c>
      <c r="AE225" s="2">
        <v>38</v>
      </c>
      <c r="AF225" s="2">
        <v>57.393962999999999</v>
      </c>
      <c r="AG225" s="2">
        <v>61.855510000000002</v>
      </c>
      <c r="AM225" s="62"/>
    </row>
    <row r="226" spans="1:39" ht="90" customHeight="1" x14ac:dyDescent="0.25">
      <c r="A226" s="206" t="s">
        <v>1038</v>
      </c>
      <c r="B226" s="2">
        <v>6602002790</v>
      </c>
      <c r="C226" s="8">
        <v>1026600581380</v>
      </c>
      <c r="D226" s="3" t="s">
        <v>1895</v>
      </c>
      <c r="E226" s="3" t="s">
        <v>703</v>
      </c>
      <c r="F226" s="2">
        <f>'[1]раздел 1-3'!G237</f>
        <v>1</v>
      </c>
      <c r="G226" s="2" t="s">
        <v>725</v>
      </c>
      <c r="H226" s="2">
        <v>1</v>
      </c>
      <c r="I226" s="2" t="s">
        <v>141</v>
      </c>
      <c r="J226" s="2">
        <v>3</v>
      </c>
      <c r="K226" s="2" t="s">
        <v>49</v>
      </c>
      <c r="L226" s="2">
        <v>2</v>
      </c>
      <c r="M226" s="2">
        <v>1.1000000000000001</v>
      </c>
      <c r="O226" s="2">
        <v>6.6000000000000003E-2</v>
      </c>
      <c r="Z226" s="2" t="s">
        <v>274</v>
      </c>
      <c r="AA226" s="97">
        <v>102</v>
      </c>
      <c r="AB226" s="2" t="s">
        <v>149</v>
      </c>
      <c r="AC226" s="2" t="s">
        <v>727</v>
      </c>
      <c r="AD226" s="2" t="s">
        <v>130</v>
      </c>
      <c r="AE226" s="2" t="s">
        <v>157</v>
      </c>
      <c r="AF226" s="2">
        <v>57.446305000000002</v>
      </c>
      <c r="AG226" s="2">
        <v>61.980124000000004</v>
      </c>
      <c r="AM226" s="62"/>
    </row>
    <row r="227" spans="1:39" ht="90" customHeight="1" x14ac:dyDescent="0.25">
      <c r="A227" s="206" t="s">
        <v>1915</v>
      </c>
      <c r="B227" s="178">
        <v>6602002790</v>
      </c>
      <c r="C227" s="8">
        <v>1026600581380</v>
      </c>
      <c r="D227" s="3" t="str">
        <f t="shared" ref="D227:D232" si="28">$D$226</f>
        <v xml:space="preserve">Территориальное управление села Шогринское </v>
      </c>
      <c r="E227" s="3" t="s">
        <v>703</v>
      </c>
      <c r="F227" s="2">
        <f>'[1]раздел 1-3'!G239</f>
        <v>1</v>
      </c>
      <c r="G227" s="2" t="str">
        <f>'[1]раздел 1-3'!H239</f>
        <v>Открытая</v>
      </c>
      <c r="H227" s="2">
        <v>1</v>
      </c>
      <c r="I227" s="2" t="s">
        <v>141</v>
      </c>
      <c r="J227" s="2">
        <v>3</v>
      </c>
      <c r="K227" s="2" t="s">
        <v>49</v>
      </c>
      <c r="L227" s="178">
        <v>2</v>
      </c>
      <c r="M227" s="178">
        <v>1.1000000000000001</v>
      </c>
      <c r="O227" s="2">
        <v>0.13200000000000001</v>
      </c>
      <c r="Z227" s="2" t="s">
        <v>274</v>
      </c>
      <c r="AA227" s="97">
        <v>102</v>
      </c>
      <c r="AB227" s="2" t="s">
        <v>149</v>
      </c>
      <c r="AC227" s="178" t="s">
        <v>727</v>
      </c>
      <c r="AD227" s="178" t="s">
        <v>130</v>
      </c>
      <c r="AE227" s="178">
        <v>21</v>
      </c>
      <c r="AF227" s="178">
        <v>57.443676000000004</v>
      </c>
      <c r="AG227" s="178">
        <v>61.979925000000001</v>
      </c>
      <c r="AM227" s="62"/>
    </row>
    <row r="228" spans="1:39" ht="90" customHeight="1" x14ac:dyDescent="0.25">
      <c r="A228" s="206" t="s">
        <v>1916</v>
      </c>
      <c r="B228" s="2">
        <v>6602002790</v>
      </c>
      <c r="C228" s="8">
        <v>1026600581380</v>
      </c>
      <c r="D228" s="3" t="str">
        <f t="shared" si="28"/>
        <v xml:space="preserve">Территориальное управление села Шогринское </v>
      </c>
      <c r="E228" s="3" t="s">
        <v>703</v>
      </c>
      <c r="F228" s="2">
        <f>'[1]раздел 1-3'!G240</f>
        <v>1</v>
      </c>
      <c r="G228" s="2" t="str">
        <f>'[1]раздел 1-3'!H240</f>
        <v>Открытая</v>
      </c>
      <c r="H228" s="2">
        <v>1</v>
      </c>
      <c r="I228" s="2" t="s">
        <v>141</v>
      </c>
      <c r="J228" s="2">
        <v>3</v>
      </c>
      <c r="K228" s="2" t="s">
        <v>49</v>
      </c>
      <c r="L228" s="2">
        <v>2</v>
      </c>
      <c r="M228" s="2">
        <v>1.1000000000000001</v>
      </c>
      <c r="O228" s="2">
        <v>6.6000000000000003E-2</v>
      </c>
      <c r="Z228" s="2" t="s">
        <v>274</v>
      </c>
      <c r="AA228" s="97">
        <v>102</v>
      </c>
      <c r="AB228" s="2" t="s">
        <v>149</v>
      </c>
      <c r="AC228" s="2" t="s">
        <v>727</v>
      </c>
      <c r="AD228" s="2" t="s">
        <v>130</v>
      </c>
      <c r="AE228" s="2">
        <v>1</v>
      </c>
      <c r="AF228" s="2">
        <v>57.437514</v>
      </c>
      <c r="AG228" s="2">
        <v>61.982035000000003</v>
      </c>
      <c r="AM228" s="62"/>
    </row>
    <row r="229" spans="1:39" ht="90" customHeight="1" x14ac:dyDescent="0.25">
      <c r="A229" s="206" t="s">
        <v>1039</v>
      </c>
      <c r="B229" s="2">
        <v>6602002790</v>
      </c>
      <c r="C229" s="8">
        <v>1026600581380</v>
      </c>
      <c r="D229" s="3" t="str">
        <f t="shared" si="28"/>
        <v xml:space="preserve">Территориальное управление села Шогринское </v>
      </c>
      <c r="E229" s="3" t="s">
        <v>703</v>
      </c>
      <c r="F229" s="2">
        <f>'[1]раздел 1-3'!G241</f>
        <v>1</v>
      </c>
      <c r="G229" s="2" t="str">
        <f>'[1]раздел 1-3'!H241</f>
        <v>Открытая</v>
      </c>
      <c r="H229" s="2">
        <v>1</v>
      </c>
      <c r="I229" s="2" t="s">
        <v>141</v>
      </c>
      <c r="J229" s="2">
        <v>3</v>
      </c>
      <c r="K229" s="2" t="s">
        <v>49</v>
      </c>
      <c r="L229" s="2">
        <v>2</v>
      </c>
      <c r="M229" s="2">
        <v>1.1000000000000001</v>
      </c>
      <c r="O229" s="2">
        <v>0.13200000000000001</v>
      </c>
      <c r="Z229" s="2" t="s">
        <v>274</v>
      </c>
      <c r="AA229" s="97">
        <v>102</v>
      </c>
      <c r="AB229" s="2" t="s">
        <v>149</v>
      </c>
      <c r="AC229" s="2" t="s">
        <v>727</v>
      </c>
      <c r="AD229" s="2" t="s">
        <v>131</v>
      </c>
      <c r="AE229" s="2">
        <v>12</v>
      </c>
      <c r="AF229" s="2">
        <v>57.438792999999997</v>
      </c>
      <c r="AG229" s="2">
        <v>61.979207000000002</v>
      </c>
      <c r="AM229" s="62"/>
    </row>
    <row r="230" spans="1:39" ht="90" customHeight="1" x14ac:dyDescent="0.25">
      <c r="A230" s="206" t="s">
        <v>1917</v>
      </c>
      <c r="B230" s="2">
        <v>6602002790</v>
      </c>
      <c r="C230" s="8">
        <v>1026600581380</v>
      </c>
      <c r="D230" s="3" t="str">
        <f t="shared" si="28"/>
        <v xml:space="preserve">Территориальное управление села Шогринское </v>
      </c>
      <c r="E230" s="3" t="s">
        <v>703</v>
      </c>
      <c r="F230" s="2">
        <f>'[1]раздел 1-3'!G242</f>
        <v>1</v>
      </c>
      <c r="G230" s="2" t="s">
        <v>725</v>
      </c>
      <c r="H230" s="2">
        <v>1</v>
      </c>
      <c r="I230" s="2" t="s">
        <v>141</v>
      </c>
      <c r="J230" s="2">
        <v>3</v>
      </c>
      <c r="K230" s="2" t="s">
        <v>49</v>
      </c>
      <c r="L230" s="2">
        <v>2</v>
      </c>
      <c r="M230" s="2">
        <v>1.1000000000000001</v>
      </c>
      <c r="O230" s="2">
        <v>0.13200000000000001</v>
      </c>
      <c r="Z230" s="2" t="s">
        <v>274</v>
      </c>
      <c r="AA230" s="97">
        <v>102</v>
      </c>
      <c r="AB230" s="2" t="s">
        <v>149</v>
      </c>
      <c r="AC230" s="2" t="s">
        <v>727</v>
      </c>
      <c r="AD230" s="2" t="s">
        <v>115</v>
      </c>
      <c r="AE230" s="2">
        <v>11</v>
      </c>
      <c r="AF230" s="2">
        <v>57.440339999999999</v>
      </c>
      <c r="AG230" s="2">
        <v>61.984608000000001</v>
      </c>
      <c r="AM230" s="62"/>
    </row>
    <row r="231" spans="1:39" ht="90" customHeight="1" x14ac:dyDescent="0.25">
      <c r="A231" s="206" t="s">
        <v>1040</v>
      </c>
      <c r="B231" s="2">
        <v>6602002790</v>
      </c>
      <c r="C231" s="8">
        <v>1026600581380</v>
      </c>
      <c r="D231" s="3" t="str">
        <f t="shared" si="28"/>
        <v xml:space="preserve">Территориальное управление села Шогринское </v>
      </c>
      <c r="E231" s="3" t="s">
        <v>703</v>
      </c>
      <c r="F231" s="2">
        <f>'[1]раздел 1-3'!G243</f>
        <v>1</v>
      </c>
      <c r="G231" s="2" t="s">
        <v>725</v>
      </c>
      <c r="H231" s="2">
        <v>1</v>
      </c>
      <c r="I231" s="2" t="s">
        <v>141</v>
      </c>
      <c r="J231" s="2">
        <v>3</v>
      </c>
      <c r="K231" s="2" t="s">
        <v>49</v>
      </c>
      <c r="L231" s="2">
        <v>2</v>
      </c>
      <c r="M231" s="2">
        <v>1.1000000000000001</v>
      </c>
      <c r="O231" s="2">
        <v>6.6000000000000003E-2</v>
      </c>
      <c r="Z231" s="2" t="s">
        <v>274</v>
      </c>
      <c r="AA231" s="97">
        <v>102</v>
      </c>
      <c r="AB231" s="2" t="s">
        <v>149</v>
      </c>
      <c r="AC231" s="2" t="s">
        <v>727</v>
      </c>
      <c r="AD231" s="2" t="s">
        <v>115</v>
      </c>
      <c r="AE231" s="2">
        <v>35</v>
      </c>
      <c r="AF231" s="2">
        <v>57.444710000000001</v>
      </c>
      <c r="AG231" s="2">
        <v>61.982571999999998</v>
      </c>
      <c r="AM231" s="62"/>
    </row>
    <row r="232" spans="1:39" ht="90" customHeight="1" x14ac:dyDescent="0.25">
      <c r="A232" s="206" t="s">
        <v>1041</v>
      </c>
      <c r="B232" s="120">
        <v>6602002790</v>
      </c>
      <c r="C232" s="8">
        <v>1026600581380</v>
      </c>
      <c r="D232" s="3" t="str">
        <f t="shared" si="28"/>
        <v xml:space="preserve">Территориальное управление села Шогринское </v>
      </c>
      <c r="E232" s="3" t="s">
        <v>703</v>
      </c>
      <c r="F232" s="120">
        <f>'[1]раздел 1-3'!G244</f>
        <v>1</v>
      </c>
      <c r="G232" s="120" t="s">
        <v>725</v>
      </c>
      <c r="H232" s="120">
        <v>1</v>
      </c>
      <c r="I232" s="120" t="s">
        <v>141</v>
      </c>
      <c r="J232" s="120">
        <v>3</v>
      </c>
      <c r="K232" s="120" t="s">
        <v>49</v>
      </c>
      <c r="L232" s="120">
        <v>2</v>
      </c>
      <c r="M232" s="120">
        <v>1.1000000000000001</v>
      </c>
      <c r="N232" s="120"/>
      <c r="O232" s="120">
        <v>6.6000000000000003E-2</v>
      </c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 t="s">
        <v>274</v>
      </c>
      <c r="AA232" s="120">
        <v>102</v>
      </c>
      <c r="AB232" s="120" t="s">
        <v>149</v>
      </c>
      <c r="AC232" s="120" t="s">
        <v>727</v>
      </c>
      <c r="AD232" s="120" t="s">
        <v>115</v>
      </c>
      <c r="AE232" s="120" t="s">
        <v>1896</v>
      </c>
      <c r="AF232" s="120">
        <v>57.451945000000002</v>
      </c>
      <c r="AG232" s="120">
        <v>61.988197999999997</v>
      </c>
      <c r="AH232" s="120"/>
      <c r="AI232" s="120"/>
      <c r="AJ232" s="120"/>
      <c r="AK232" s="120"/>
      <c r="AL232" s="120"/>
      <c r="AM232" s="62"/>
    </row>
    <row r="233" spans="1:39" ht="90" customHeight="1" x14ac:dyDescent="0.25">
      <c r="A233" s="206" t="s">
        <v>1042</v>
      </c>
      <c r="B233" s="2">
        <v>6602001789</v>
      </c>
      <c r="C233" s="8">
        <v>1026600580830</v>
      </c>
      <c r="D233" s="3" t="s">
        <v>1847</v>
      </c>
      <c r="E233" s="3" t="s">
        <v>704</v>
      </c>
      <c r="F233" s="2">
        <f>'[1]раздел 1-3'!G245</f>
        <v>1</v>
      </c>
      <c r="G233" s="2" t="str">
        <f>'[1]раздел 1-3'!H245</f>
        <v>Открытая</v>
      </c>
      <c r="H233" s="2">
        <v>1</v>
      </c>
      <c r="I233" s="2" t="s">
        <v>141</v>
      </c>
      <c r="J233" s="2">
        <v>3</v>
      </c>
      <c r="K233" s="2" t="s">
        <v>143</v>
      </c>
      <c r="L233" s="2">
        <v>2</v>
      </c>
      <c r="M233" s="2">
        <v>1.1000000000000001</v>
      </c>
      <c r="O233" s="2">
        <v>0.13200000000000001</v>
      </c>
      <c r="Z233" s="2" t="s">
        <v>274</v>
      </c>
      <c r="AA233" s="97">
        <v>102</v>
      </c>
      <c r="AB233" s="2" t="s">
        <v>149</v>
      </c>
      <c r="AC233" s="2" t="s">
        <v>465</v>
      </c>
      <c r="AD233" s="2" t="s">
        <v>1723</v>
      </c>
      <c r="AE233" s="2">
        <v>7</v>
      </c>
      <c r="AF233" s="2">
        <v>57.380108</v>
      </c>
      <c r="AG233" s="2">
        <v>62.292645</v>
      </c>
      <c r="AM233" s="62"/>
    </row>
    <row r="234" spans="1:39" ht="90" customHeight="1" x14ac:dyDescent="0.25">
      <c r="A234" s="206" t="s">
        <v>1043</v>
      </c>
      <c r="B234" s="2">
        <v>6602001789</v>
      </c>
      <c r="C234" s="8">
        <v>1026600580830</v>
      </c>
      <c r="D234" s="3" t="str">
        <f t="shared" ref="D234:D251" si="29">$D$233</f>
        <v>Территориальное управление поселка Красногвардейский</v>
      </c>
      <c r="E234" s="3" t="s">
        <v>704</v>
      </c>
      <c r="F234" s="2">
        <f>'[1]раздел 1-3'!G246</f>
        <v>1</v>
      </c>
      <c r="G234" s="2" t="str">
        <f>'[1]раздел 1-3'!H246</f>
        <v>Открытая</v>
      </c>
      <c r="H234" s="2">
        <v>1</v>
      </c>
      <c r="I234" s="2" t="str">
        <f t="shared" ref="I234:I251" si="30">$I$233</f>
        <v>профлист</v>
      </c>
      <c r="J234" s="2">
        <v>3</v>
      </c>
      <c r="K234" s="2" t="s">
        <v>143</v>
      </c>
      <c r="L234" s="2">
        <v>6</v>
      </c>
      <c r="M234" s="2">
        <v>1.1000000000000001</v>
      </c>
      <c r="O234" s="2">
        <v>0.13200000000000001</v>
      </c>
      <c r="Z234" s="2" t="s">
        <v>274</v>
      </c>
      <c r="AA234" s="97">
        <v>102</v>
      </c>
      <c r="AB234" s="2" t="s">
        <v>149</v>
      </c>
      <c r="AC234" s="2" t="s">
        <v>465</v>
      </c>
      <c r="AD234" s="2" t="s">
        <v>1711</v>
      </c>
      <c r="AF234" s="2">
        <v>57.379530000000003</v>
      </c>
      <c r="AG234" s="2">
        <v>62.299157999999998</v>
      </c>
      <c r="AM234" s="62"/>
    </row>
    <row r="235" spans="1:39" ht="90" customHeight="1" x14ac:dyDescent="0.25">
      <c r="A235" s="206" t="s">
        <v>1044</v>
      </c>
      <c r="B235" s="2">
        <v>6602001789</v>
      </c>
      <c r="C235" s="8">
        <v>1026600580830</v>
      </c>
      <c r="D235" s="3" t="str">
        <f t="shared" si="29"/>
        <v>Территориальное управление поселка Красногвардейский</v>
      </c>
      <c r="E235" s="3" t="s">
        <v>704</v>
      </c>
      <c r="F235" s="2">
        <f>'[1]раздел 1-3'!G247</f>
        <v>1</v>
      </c>
      <c r="G235" s="2" t="str">
        <f>'[1]раздел 1-3'!H247</f>
        <v>Открытая</v>
      </c>
      <c r="H235" s="2">
        <v>1</v>
      </c>
      <c r="I235" s="2" t="str">
        <f t="shared" si="30"/>
        <v>профлист</v>
      </c>
      <c r="J235" s="2">
        <v>3</v>
      </c>
      <c r="K235" s="2" t="s">
        <v>143</v>
      </c>
      <c r="L235" s="2">
        <v>2</v>
      </c>
      <c r="M235" s="2">
        <v>1.1000000000000001</v>
      </c>
      <c r="O235" s="2">
        <v>0.13200000000000001</v>
      </c>
      <c r="Z235" s="2" t="s">
        <v>274</v>
      </c>
      <c r="AA235" s="97">
        <v>102</v>
      </c>
      <c r="AB235" s="2" t="s">
        <v>149</v>
      </c>
      <c r="AC235" s="2" t="s">
        <v>465</v>
      </c>
      <c r="AD235" s="2" t="s">
        <v>1724</v>
      </c>
      <c r="AE235" s="2">
        <v>78</v>
      </c>
      <c r="AF235" s="2">
        <v>57.379618000000001</v>
      </c>
      <c r="AG235" s="2">
        <v>62.303244999999997</v>
      </c>
      <c r="AM235" s="62"/>
    </row>
    <row r="236" spans="1:39" ht="90" customHeight="1" x14ac:dyDescent="0.25">
      <c r="A236" s="206" t="s">
        <v>1045</v>
      </c>
      <c r="B236" s="2">
        <v>6602001789</v>
      </c>
      <c r="C236" s="8">
        <v>1026600580830</v>
      </c>
      <c r="D236" s="3" t="str">
        <f t="shared" si="29"/>
        <v>Территориальное управление поселка Красногвардейский</v>
      </c>
      <c r="E236" s="3" t="s">
        <v>704</v>
      </c>
      <c r="F236" s="2">
        <f>'[1]раздел 1-3'!G248</f>
        <v>1</v>
      </c>
      <c r="G236" s="2" t="str">
        <f>'[1]раздел 1-3'!H248</f>
        <v>Открытая</v>
      </c>
      <c r="H236" s="2">
        <v>1</v>
      </c>
      <c r="I236" s="2" t="str">
        <f t="shared" si="30"/>
        <v>профлист</v>
      </c>
      <c r="J236" s="2">
        <v>3</v>
      </c>
      <c r="K236" s="2" t="s">
        <v>143</v>
      </c>
      <c r="L236" s="2">
        <v>2</v>
      </c>
      <c r="M236" s="2">
        <v>1.1000000000000001</v>
      </c>
      <c r="O236" s="2">
        <v>0.13200000000000001</v>
      </c>
      <c r="Z236" s="2" t="s">
        <v>274</v>
      </c>
      <c r="AA236" s="97">
        <v>102</v>
      </c>
      <c r="AB236" s="2" t="s">
        <v>149</v>
      </c>
      <c r="AC236" s="2" t="s">
        <v>465</v>
      </c>
      <c r="AD236" s="2" t="s">
        <v>1724</v>
      </c>
      <c r="AE236" s="2">
        <v>52</v>
      </c>
      <c r="AF236" s="2">
        <v>57.387250000000002</v>
      </c>
      <c r="AG236" s="2">
        <v>62.310099999999998</v>
      </c>
      <c r="AM236" s="62"/>
    </row>
    <row r="237" spans="1:39" ht="90" customHeight="1" x14ac:dyDescent="0.25">
      <c r="A237" s="206" t="s">
        <v>1046</v>
      </c>
      <c r="B237" s="2">
        <v>6602001789</v>
      </c>
      <c r="C237" s="8">
        <v>1026600580830</v>
      </c>
      <c r="D237" s="3" t="str">
        <f t="shared" si="29"/>
        <v>Территориальное управление поселка Красногвардейский</v>
      </c>
      <c r="E237" s="3" t="s">
        <v>704</v>
      </c>
      <c r="F237" s="2">
        <f>'[1]раздел 1-3'!G249</f>
        <v>1</v>
      </c>
      <c r="G237" s="2" t="str">
        <f>'[1]раздел 1-3'!H249</f>
        <v>Открытая</v>
      </c>
      <c r="H237" s="2">
        <v>1</v>
      </c>
      <c r="I237" s="2" t="str">
        <f t="shared" si="30"/>
        <v>профлист</v>
      </c>
      <c r="J237" s="2">
        <v>3</v>
      </c>
      <c r="K237" s="2" t="s">
        <v>143</v>
      </c>
      <c r="L237" s="2">
        <v>2</v>
      </c>
      <c r="M237" s="2">
        <v>1.1000000000000001</v>
      </c>
      <c r="O237" s="2">
        <v>0.13200000000000001</v>
      </c>
      <c r="Z237" s="2" t="s">
        <v>274</v>
      </c>
      <c r="AA237" s="97">
        <v>102</v>
      </c>
      <c r="AB237" s="2" t="s">
        <v>149</v>
      </c>
      <c r="AC237" s="2" t="s">
        <v>465</v>
      </c>
      <c r="AD237" s="2" t="s">
        <v>1712</v>
      </c>
      <c r="AE237" s="2">
        <v>16</v>
      </c>
      <c r="AF237" s="2">
        <v>57.382345999999998</v>
      </c>
      <c r="AG237" s="2">
        <v>62.303790999999997</v>
      </c>
      <c r="AM237" s="62"/>
    </row>
    <row r="238" spans="1:39" ht="90" customHeight="1" x14ac:dyDescent="0.25">
      <c r="A238" s="206" t="s">
        <v>1047</v>
      </c>
      <c r="B238" s="2">
        <v>6602001789</v>
      </c>
      <c r="C238" s="8">
        <v>1026600580830</v>
      </c>
      <c r="D238" s="3" t="str">
        <f t="shared" si="29"/>
        <v>Территориальное управление поселка Красногвардейский</v>
      </c>
      <c r="E238" s="3" t="s">
        <v>704</v>
      </c>
      <c r="F238" s="2">
        <f>'[1]раздел 1-3'!G250</f>
        <v>1</v>
      </c>
      <c r="G238" s="2" t="str">
        <f>'[1]раздел 1-3'!H250</f>
        <v>Открытая</v>
      </c>
      <c r="H238" s="2">
        <v>1</v>
      </c>
      <c r="I238" s="2" t="str">
        <f t="shared" si="30"/>
        <v>профлист</v>
      </c>
      <c r="J238" s="2">
        <v>3</v>
      </c>
      <c r="K238" s="2" t="s">
        <v>143</v>
      </c>
      <c r="L238" s="2">
        <v>2</v>
      </c>
      <c r="M238" s="2">
        <v>1.1000000000000001</v>
      </c>
      <c r="O238" s="2">
        <v>0.13200000000000001</v>
      </c>
      <c r="Z238" s="2" t="s">
        <v>274</v>
      </c>
      <c r="AA238" s="97">
        <v>102</v>
      </c>
      <c r="AB238" s="2" t="s">
        <v>149</v>
      </c>
      <c r="AC238" s="2" t="s">
        <v>465</v>
      </c>
      <c r="AD238" s="2" t="s">
        <v>1712</v>
      </c>
      <c r="AE238" s="2">
        <v>4</v>
      </c>
      <c r="AF238" s="2">
        <v>57.377124999999999</v>
      </c>
      <c r="AG238" s="2">
        <v>62.306455</v>
      </c>
      <c r="AM238" s="62"/>
    </row>
    <row r="239" spans="1:39" ht="90" customHeight="1" x14ac:dyDescent="0.25">
      <c r="A239" s="206" t="s">
        <v>1048</v>
      </c>
      <c r="B239" s="2">
        <f>'[1]раздел 1-3'!B251</f>
        <v>6602001531</v>
      </c>
      <c r="C239" s="8" t="str">
        <f>'[1]раздел 1-3'!C251</f>
        <v>Артемовский городской округ</v>
      </c>
      <c r="D239" s="3" t="str">
        <f t="shared" si="29"/>
        <v>Территориальное управление поселка Красногвардейский</v>
      </c>
      <c r="E239" s="3" t="s">
        <v>704</v>
      </c>
      <c r="F239" s="2">
        <f>'[1]раздел 1-3'!G251</f>
        <v>1</v>
      </c>
      <c r="G239" s="2" t="str">
        <f>'[1]раздел 1-3'!H251</f>
        <v>Открытая</v>
      </c>
      <c r="H239" s="2">
        <v>1</v>
      </c>
      <c r="I239" s="2" t="str">
        <f t="shared" si="30"/>
        <v>профлист</v>
      </c>
      <c r="J239" s="2">
        <v>3</v>
      </c>
      <c r="K239" s="2" t="s">
        <v>143</v>
      </c>
      <c r="L239" s="2">
        <v>2</v>
      </c>
      <c r="M239" s="2">
        <v>1.1000000000000001</v>
      </c>
      <c r="O239" s="2">
        <v>0.13200000000000001</v>
      </c>
      <c r="Z239" s="2" t="s">
        <v>274</v>
      </c>
      <c r="AA239" s="97">
        <v>102</v>
      </c>
      <c r="AB239" s="2" t="s">
        <v>149</v>
      </c>
      <c r="AC239" s="2" t="s">
        <v>739</v>
      </c>
      <c r="AD239" s="2" t="s">
        <v>116</v>
      </c>
      <c r="AE239" s="2">
        <v>40</v>
      </c>
      <c r="AF239" s="2">
        <v>57.376742999999998</v>
      </c>
      <c r="AG239" s="2">
        <v>62.310181</v>
      </c>
      <c r="AM239" s="62"/>
    </row>
    <row r="240" spans="1:39" ht="90" customHeight="1" x14ac:dyDescent="0.25">
      <c r="A240" s="206" t="s">
        <v>1049</v>
      </c>
      <c r="B240" s="2">
        <f>'[1]раздел 1-3'!B252</f>
        <v>6602001531</v>
      </c>
      <c r="C240" s="8" t="str">
        <f>'[1]раздел 1-3'!C252</f>
        <v>Артемовский городской округ</v>
      </c>
      <c r="D240" s="3" t="str">
        <f t="shared" si="29"/>
        <v>Территориальное управление поселка Красногвардейский</v>
      </c>
      <c r="E240" s="3" t="s">
        <v>704</v>
      </c>
      <c r="F240" s="2">
        <f>'[1]раздел 1-3'!G252</f>
        <v>1</v>
      </c>
      <c r="G240" s="2" t="str">
        <f>'[1]раздел 1-3'!H252</f>
        <v>Открытая</v>
      </c>
      <c r="H240" s="2">
        <v>1</v>
      </c>
      <c r="I240" s="2" t="str">
        <f t="shared" si="30"/>
        <v>профлист</v>
      </c>
      <c r="J240" s="2">
        <v>3</v>
      </c>
      <c r="K240" s="2" t="s">
        <v>143</v>
      </c>
      <c r="L240" s="2">
        <v>2</v>
      </c>
      <c r="M240" s="2">
        <v>1.1000000000000001</v>
      </c>
      <c r="O240" s="2">
        <v>0.13200000000000001</v>
      </c>
      <c r="Z240" s="2" t="s">
        <v>274</v>
      </c>
      <c r="AA240" s="97">
        <v>102</v>
      </c>
      <c r="AB240" s="2" t="s">
        <v>149</v>
      </c>
      <c r="AC240" s="2" t="s">
        <v>465</v>
      </c>
      <c r="AD240" s="2" t="s">
        <v>42</v>
      </c>
      <c r="AE240" s="2">
        <v>13</v>
      </c>
      <c r="AF240" s="2">
        <v>57.376983000000003</v>
      </c>
      <c r="AG240" s="2">
        <v>62.315643000000001</v>
      </c>
      <c r="AM240" s="62"/>
    </row>
    <row r="241" spans="1:39" ht="90" customHeight="1" x14ac:dyDescent="0.25">
      <c r="A241" s="206" t="s">
        <v>1050</v>
      </c>
      <c r="B241" s="2">
        <f>'[1]раздел 1-3'!B253</f>
        <v>6602001531</v>
      </c>
      <c r="C241" s="8" t="str">
        <f>'[1]раздел 1-3'!C253</f>
        <v>Артемовский городской округ</v>
      </c>
      <c r="D241" s="3" t="str">
        <f t="shared" si="29"/>
        <v>Территориальное управление поселка Красногвардейский</v>
      </c>
      <c r="E241" s="3" t="s">
        <v>704</v>
      </c>
      <c r="F241" s="2">
        <f>'[1]раздел 1-3'!G253</f>
        <v>1</v>
      </c>
      <c r="G241" s="2" t="str">
        <f>'[1]раздел 1-3'!H253</f>
        <v>Открытая</v>
      </c>
      <c r="H241" s="2">
        <v>1</v>
      </c>
      <c r="I241" s="2" t="str">
        <f t="shared" si="30"/>
        <v>профлист</v>
      </c>
      <c r="J241" s="2">
        <v>3</v>
      </c>
      <c r="K241" s="2" t="s">
        <v>143</v>
      </c>
      <c r="L241" s="2">
        <v>2</v>
      </c>
      <c r="M241" s="2">
        <v>1.1000000000000001</v>
      </c>
      <c r="O241" s="2">
        <v>0.13200000000000001</v>
      </c>
      <c r="Z241" s="2" t="s">
        <v>274</v>
      </c>
      <c r="AA241" s="97">
        <v>102</v>
      </c>
      <c r="AB241" s="2" t="s">
        <v>149</v>
      </c>
      <c r="AC241" s="2" t="s">
        <v>465</v>
      </c>
      <c r="AD241" s="2" t="s">
        <v>540</v>
      </c>
      <c r="AE241" s="2">
        <v>51</v>
      </c>
      <c r="AF241" s="2">
        <v>57.375425</v>
      </c>
      <c r="AG241" s="2">
        <v>62.333745999999998</v>
      </c>
      <c r="AM241" s="62"/>
    </row>
    <row r="242" spans="1:39" ht="90" customHeight="1" x14ac:dyDescent="0.25">
      <c r="A242" s="206" t="s">
        <v>1051</v>
      </c>
      <c r="B242" s="2">
        <f>'[1]раздел 1-3'!B254</f>
        <v>6602001531</v>
      </c>
      <c r="C242" s="8" t="str">
        <f>'[1]раздел 1-3'!C254</f>
        <v>Артемовский городской округ</v>
      </c>
      <c r="D242" s="3" t="str">
        <f t="shared" si="29"/>
        <v>Территориальное управление поселка Красногвардейский</v>
      </c>
      <c r="E242" s="3" t="s">
        <v>704</v>
      </c>
      <c r="F242" s="2">
        <f>'[1]раздел 1-3'!G254</f>
        <v>1</v>
      </c>
      <c r="G242" s="2" t="str">
        <f>'[1]раздел 1-3'!H254</f>
        <v>Открытая</v>
      </c>
      <c r="H242" s="2">
        <v>1</v>
      </c>
      <c r="I242" s="2" t="str">
        <f t="shared" si="30"/>
        <v>профлист</v>
      </c>
      <c r="J242" s="2">
        <v>3</v>
      </c>
      <c r="K242" s="2" t="s">
        <v>143</v>
      </c>
      <c r="L242" s="2">
        <v>2</v>
      </c>
      <c r="M242" s="2">
        <v>1.1000000000000001</v>
      </c>
      <c r="O242" s="2">
        <v>0.13200000000000001</v>
      </c>
      <c r="Z242" s="2" t="s">
        <v>274</v>
      </c>
      <c r="AA242" s="97">
        <v>102</v>
      </c>
      <c r="AB242" s="2" t="s">
        <v>149</v>
      </c>
      <c r="AC242" s="2" t="s">
        <v>465</v>
      </c>
      <c r="AD242" s="2" t="s">
        <v>1713</v>
      </c>
      <c r="AE242" s="2">
        <v>15</v>
      </c>
      <c r="AF242" s="2">
        <v>57.378157999999999</v>
      </c>
      <c r="AG242" s="2">
        <v>62.336851000000003</v>
      </c>
      <c r="AM242" s="62"/>
    </row>
    <row r="243" spans="1:39" ht="90" customHeight="1" x14ac:dyDescent="0.25">
      <c r="A243" s="206" t="s">
        <v>1052</v>
      </c>
      <c r="B243" s="2">
        <f>'[1]раздел 1-3'!B255</f>
        <v>6602001531</v>
      </c>
      <c r="C243" s="8" t="str">
        <f>'[1]раздел 1-3'!C255</f>
        <v>Артемовский городской округ</v>
      </c>
      <c r="D243" s="3" t="str">
        <f t="shared" si="29"/>
        <v>Территориальное управление поселка Красногвардейский</v>
      </c>
      <c r="E243" s="3" t="s">
        <v>704</v>
      </c>
      <c r="F243" s="2">
        <f>'[1]раздел 1-3'!G255</f>
        <v>1</v>
      </c>
      <c r="G243" s="2" t="str">
        <f>'[1]раздел 1-3'!H255</f>
        <v>Открытая</v>
      </c>
      <c r="H243" s="2">
        <v>1</v>
      </c>
      <c r="I243" s="2" t="str">
        <f t="shared" si="30"/>
        <v>профлист</v>
      </c>
      <c r="J243" s="2">
        <v>3</v>
      </c>
      <c r="K243" s="2" t="s">
        <v>143</v>
      </c>
      <c r="L243" s="2">
        <v>2</v>
      </c>
      <c r="M243" s="2">
        <v>1.1000000000000001</v>
      </c>
      <c r="O243" s="2">
        <v>0.13200000000000001</v>
      </c>
      <c r="Z243" s="2" t="s">
        <v>274</v>
      </c>
      <c r="AA243" s="97">
        <v>102</v>
      </c>
      <c r="AB243" s="2" t="s">
        <v>149</v>
      </c>
      <c r="AC243" s="2" t="s">
        <v>465</v>
      </c>
      <c r="AD243" s="2" t="s">
        <v>648</v>
      </c>
      <c r="AE243" s="2">
        <v>57</v>
      </c>
      <c r="AF243" s="2">
        <v>57.371955999999997</v>
      </c>
      <c r="AG243" s="2">
        <v>62.335459999999998</v>
      </c>
      <c r="AM243" s="62"/>
    </row>
    <row r="244" spans="1:39" ht="90" customHeight="1" x14ac:dyDescent="0.25">
      <c r="A244" s="206" t="s">
        <v>1053</v>
      </c>
      <c r="B244" s="2">
        <f>'[1]раздел 1-3'!B256</f>
        <v>6602001531</v>
      </c>
      <c r="C244" s="8" t="str">
        <f>'[1]раздел 1-3'!C256</f>
        <v>Артемовский городской округ</v>
      </c>
      <c r="D244" s="3" t="str">
        <f t="shared" si="29"/>
        <v>Территориальное управление поселка Красногвардейский</v>
      </c>
      <c r="E244" s="3" t="s">
        <v>704</v>
      </c>
      <c r="F244" s="2">
        <f>'[1]раздел 1-3'!G256</f>
        <v>1</v>
      </c>
      <c r="G244" s="2" t="str">
        <f>'[1]раздел 1-3'!H256</f>
        <v>Открытая</v>
      </c>
      <c r="H244" s="2">
        <v>1</v>
      </c>
      <c r="I244" s="2" t="str">
        <f t="shared" si="30"/>
        <v>профлист</v>
      </c>
      <c r="J244" s="2">
        <v>3</v>
      </c>
      <c r="K244" s="2" t="s">
        <v>143</v>
      </c>
      <c r="L244" s="2">
        <v>2</v>
      </c>
      <c r="M244" s="2">
        <v>1.1000000000000001</v>
      </c>
      <c r="O244" s="2">
        <v>0.13200000000000001</v>
      </c>
      <c r="Z244" s="2" t="s">
        <v>274</v>
      </c>
      <c r="AA244" s="97">
        <v>102</v>
      </c>
      <c r="AB244" s="2" t="s">
        <v>149</v>
      </c>
      <c r="AC244" s="2" t="s">
        <v>465</v>
      </c>
      <c r="AD244" s="2" t="s">
        <v>709</v>
      </c>
      <c r="AF244" s="2">
        <v>57.368068000000001</v>
      </c>
      <c r="AG244" s="2">
        <v>62.331090000000003</v>
      </c>
      <c r="AM244" s="62"/>
    </row>
    <row r="245" spans="1:39" ht="90" customHeight="1" x14ac:dyDescent="0.25">
      <c r="A245" s="206" t="s">
        <v>1054</v>
      </c>
      <c r="B245" s="2">
        <f>'[1]раздел 1-3'!B257</f>
        <v>6602001531</v>
      </c>
      <c r="C245" s="8" t="str">
        <f>'[1]раздел 1-3'!C257</f>
        <v>Артемовский городской округ</v>
      </c>
      <c r="D245" s="3" t="str">
        <f t="shared" si="29"/>
        <v>Территориальное управление поселка Красногвардейский</v>
      </c>
      <c r="E245" s="3" t="s">
        <v>704</v>
      </c>
      <c r="F245" s="2">
        <f>'[1]раздел 1-3'!G257</f>
        <v>1</v>
      </c>
      <c r="G245" s="2" t="str">
        <f>'[1]раздел 1-3'!H257</f>
        <v>Открытая</v>
      </c>
      <c r="H245" s="2">
        <v>1</v>
      </c>
      <c r="I245" s="2" t="str">
        <f t="shared" si="30"/>
        <v>профлист</v>
      </c>
      <c r="J245" s="2">
        <v>3</v>
      </c>
      <c r="K245" s="2" t="s">
        <v>143</v>
      </c>
      <c r="L245" s="2">
        <v>2</v>
      </c>
      <c r="M245" s="2">
        <v>1.1000000000000001</v>
      </c>
      <c r="O245" s="2">
        <v>0.13200000000000001</v>
      </c>
      <c r="Z245" s="2" t="s">
        <v>274</v>
      </c>
      <c r="AA245" s="97">
        <v>102</v>
      </c>
      <c r="AB245" s="2" t="s">
        <v>149</v>
      </c>
      <c r="AC245" s="2" t="s">
        <v>465</v>
      </c>
      <c r="AD245" s="2" t="s">
        <v>648</v>
      </c>
      <c r="AE245" s="2">
        <v>3</v>
      </c>
      <c r="AF245" s="2">
        <v>57.365985999999999</v>
      </c>
      <c r="AG245" s="2">
        <v>62.327545999999998</v>
      </c>
      <c r="AM245" s="62"/>
    </row>
    <row r="246" spans="1:39" ht="90" customHeight="1" x14ac:dyDescent="0.25">
      <c r="A246" s="206" t="s">
        <v>1055</v>
      </c>
      <c r="B246" s="2">
        <f>'[1]раздел 1-3'!B258</f>
        <v>6602001531</v>
      </c>
      <c r="C246" s="8" t="str">
        <f>'[1]раздел 1-3'!C258</f>
        <v>Артемовский городской округ</v>
      </c>
      <c r="D246" s="3" t="str">
        <f t="shared" si="29"/>
        <v>Территориальное управление поселка Красногвардейский</v>
      </c>
      <c r="E246" s="3" t="s">
        <v>704</v>
      </c>
      <c r="F246" s="2">
        <f>'[1]раздел 1-3'!G258</f>
        <v>1</v>
      </c>
      <c r="G246" s="2" t="str">
        <f>'[1]раздел 1-3'!H258</f>
        <v>Открытая</v>
      </c>
      <c r="H246" s="2">
        <v>1</v>
      </c>
      <c r="I246" s="2" t="str">
        <f t="shared" si="30"/>
        <v>профлист</v>
      </c>
      <c r="J246" s="2">
        <v>3</v>
      </c>
      <c r="K246" s="2" t="s">
        <v>143</v>
      </c>
      <c r="L246" s="2">
        <v>1</v>
      </c>
      <c r="M246" s="2">
        <v>1.1000000000000001</v>
      </c>
      <c r="O246" s="2">
        <v>6.6000000000000003E-2</v>
      </c>
      <c r="Z246" s="2" t="s">
        <v>274</v>
      </c>
      <c r="AA246" s="97">
        <v>102</v>
      </c>
      <c r="AB246" s="2" t="s">
        <v>149</v>
      </c>
      <c r="AC246" s="2" t="s">
        <v>465</v>
      </c>
      <c r="AD246" s="2" t="s">
        <v>1714</v>
      </c>
      <c r="AE246" s="2">
        <v>30</v>
      </c>
      <c r="AF246" s="2">
        <v>57.363860000000003</v>
      </c>
      <c r="AG246" s="2">
        <v>62.314216000000002</v>
      </c>
      <c r="AM246" s="62"/>
    </row>
    <row r="247" spans="1:39" ht="90" customHeight="1" x14ac:dyDescent="0.25">
      <c r="A247" s="206" t="s">
        <v>1056</v>
      </c>
      <c r="B247" s="2">
        <f>'[1]раздел 1-3'!B259</f>
        <v>6602001531</v>
      </c>
      <c r="C247" s="8" t="str">
        <f>'[1]раздел 1-3'!C259</f>
        <v>Артемовский городской округ</v>
      </c>
      <c r="D247" s="3" t="str">
        <f t="shared" si="29"/>
        <v>Территориальное управление поселка Красногвардейский</v>
      </c>
      <c r="E247" s="3" t="s">
        <v>704</v>
      </c>
      <c r="F247" s="2">
        <f>'[1]раздел 1-3'!G259</f>
        <v>1</v>
      </c>
      <c r="G247" s="2" t="str">
        <f>'[1]раздел 1-3'!H259</f>
        <v>Открытая</v>
      </c>
      <c r="H247" s="2">
        <v>1</v>
      </c>
      <c r="I247" s="2" t="str">
        <f t="shared" si="30"/>
        <v>профлист</v>
      </c>
      <c r="J247" s="2">
        <v>3</v>
      </c>
      <c r="K247" s="2" t="s">
        <v>143</v>
      </c>
      <c r="L247" s="2">
        <v>1</v>
      </c>
      <c r="M247" s="2">
        <v>1.1000000000000001</v>
      </c>
      <c r="O247" s="2">
        <v>6.6000000000000003E-2</v>
      </c>
      <c r="Z247" s="2" t="s">
        <v>274</v>
      </c>
      <c r="AA247" s="97">
        <v>102</v>
      </c>
      <c r="AB247" s="2" t="s">
        <v>149</v>
      </c>
      <c r="AC247" s="2" t="s">
        <v>465</v>
      </c>
      <c r="AD247" s="2" t="s">
        <v>1715</v>
      </c>
      <c r="AE247" s="2">
        <v>143</v>
      </c>
      <c r="AF247" s="2">
        <v>57.364612999999999</v>
      </c>
      <c r="AG247" s="2">
        <v>62.318855999999997</v>
      </c>
      <c r="AM247" s="62"/>
    </row>
    <row r="248" spans="1:39" ht="90" customHeight="1" x14ac:dyDescent="0.25">
      <c r="A248" s="206" t="s">
        <v>1057</v>
      </c>
      <c r="B248" s="2">
        <f>'[1]раздел 1-3'!B260</f>
        <v>6602001531</v>
      </c>
      <c r="C248" s="8" t="str">
        <f>'[1]раздел 1-3'!C260</f>
        <v>Артемовский городской округ</v>
      </c>
      <c r="D248" s="3" t="str">
        <f t="shared" si="29"/>
        <v>Территориальное управление поселка Красногвардейский</v>
      </c>
      <c r="E248" s="3" t="s">
        <v>704</v>
      </c>
      <c r="F248" s="2">
        <f>'[1]раздел 1-3'!G260</f>
        <v>1</v>
      </c>
      <c r="G248" s="2" t="str">
        <f>'[1]раздел 1-3'!H260</f>
        <v>Открытая</v>
      </c>
      <c r="H248" s="2">
        <v>1</v>
      </c>
      <c r="I248" s="2" t="str">
        <f t="shared" si="30"/>
        <v>профлист</v>
      </c>
      <c r="J248" s="2">
        <v>3</v>
      </c>
      <c r="K248" s="2" t="s">
        <v>143</v>
      </c>
      <c r="L248" s="2">
        <v>2</v>
      </c>
      <c r="M248" s="2">
        <v>1.1000000000000001</v>
      </c>
      <c r="O248" s="2">
        <v>0.13200000000000001</v>
      </c>
      <c r="Z248" s="2" t="s">
        <v>274</v>
      </c>
      <c r="AA248" s="97">
        <v>102</v>
      </c>
      <c r="AB248" s="2" t="s">
        <v>149</v>
      </c>
      <c r="AC248" s="2" t="s">
        <v>465</v>
      </c>
      <c r="AD248" s="2" t="s">
        <v>129</v>
      </c>
      <c r="AE248" s="2">
        <v>2</v>
      </c>
      <c r="AF248" s="2">
        <v>57.370378000000002</v>
      </c>
      <c r="AG248" s="2">
        <v>62.332090000000001</v>
      </c>
      <c r="AM248" s="62"/>
    </row>
    <row r="249" spans="1:39" ht="90" customHeight="1" x14ac:dyDescent="0.25">
      <c r="A249" s="206" t="s">
        <v>1058</v>
      </c>
      <c r="B249" s="2">
        <f>'[1]раздел 1-3'!B261</f>
        <v>6602001531</v>
      </c>
      <c r="C249" s="8" t="str">
        <f>'[1]раздел 1-3'!C261</f>
        <v>Артемовский городской округ</v>
      </c>
      <c r="D249" s="3" t="str">
        <f t="shared" si="29"/>
        <v>Территориальное управление поселка Красногвардейский</v>
      </c>
      <c r="E249" s="3" t="s">
        <v>704</v>
      </c>
      <c r="F249" s="2">
        <f>'[1]раздел 1-3'!G261</f>
        <v>1</v>
      </c>
      <c r="G249" s="2" t="str">
        <f>'[1]раздел 1-3'!H261</f>
        <v>Открытая</v>
      </c>
      <c r="H249" s="2">
        <v>1</v>
      </c>
      <c r="I249" s="2" t="str">
        <f t="shared" si="30"/>
        <v>профлист</v>
      </c>
      <c r="J249" s="2">
        <v>3</v>
      </c>
      <c r="K249" s="2" t="s">
        <v>143</v>
      </c>
      <c r="L249" s="2">
        <v>2</v>
      </c>
      <c r="M249" s="2">
        <v>1.1000000000000001</v>
      </c>
      <c r="O249" s="2">
        <v>0.13200000000000001</v>
      </c>
      <c r="Z249" s="2" t="s">
        <v>274</v>
      </c>
      <c r="AA249" s="97">
        <v>102</v>
      </c>
      <c r="AB249" s="2" t="s">
        <v>149</v>
      </c>
      <c r="AC249" s="2" t="s">
        <v>465</v>
      </c>
      <c r="AD249" s="2" t="s">
        <v>1716</v>
      </c>
      <c r="AE249" s="2">
        <v>33</v>
      </c>
      <c r="AF249" s="2">
        <v>57.379435999999998</v>
      </c>
      <c r="AG249" s="2">
        <v>62.311630999999998</v>
      </c>
      <c r="AM249" s="62"/>
    </row>
    <row r="250" spans="1:39" ht="90" customHeight="1" x14ac:dyDescent="0.25">
      <c r="A250" s="206" t="s">
        <v>1059</v>
      </c>
      <c r="B250" s="2">
        <f>'[1]раздел 1-3'!B262</f>
        <v>6602001531</v>
      </c>
      <c r="C250" s="8" t="str">
        <f>'[1]раздел 1-3'!C262</f>
        <v>Артемовский городской округ</v>
      </c>
      <c r="D250" s="3" t="str">
        <f t="shared" si="29"/>
        <v>Территориальное управление поселка Красногвардейский</v>
      </c>
      <c r="E250" s="3" t="s">
        <v>704</v>
      </c>
      <c r="F250" s="2">
        <f>'[1]раздел 1-3'!G262</f>
        <v>1</v>
      </c>
      <c r="G250" s="2" t="str">
        <f>'[1]раздел 1-3'!H262</f>
        <v>Открытая</v>
      </c>
      <c r="H250" s="2">
        <v>1</v>
      </c>
      <c r="I250" s="2" t="str">
        <f t="shared" si="30"/>
        <v>профлист</v>
      </c>
      <c r="J250" s="2">
        <v>3</v>
      </c>
      <c r="K250" s="2" t="s">
        <v>143</v>
      </c>
      <c r="L250" s="2">
        <v>3</v>
      </c>
      <c r="M250" s="2">
        <v>1.1000000000000001</v>
      </c>
      <c r="O250" s="2">
        <v>0.13200000000000001</v>
      </c>
      <c r="Z250" s="2" t="s">
        <v>274</v>
      </c>
      <c r="AA250" s="97">
        <v>102</v>
      </c>
      <c r="AB250" s="2" t="s">
        <v>149</v>
      </c>
      <c r="AC250" s="2" t="s">
        <v>465</v>
      </c>
      <c r="AD250" s="2" t="s">
        <v>1897</v>
      </c>
      <c r="AE250" s="2">
        <v>4</v>
      </c>
      <c r="AF250" s="2">
        <v>57.378816</v>
      </c>
      <c r="AG250" s="2">
        <v>62.318061</v>
      </c>
      <c r="AM250" s="62"/>
    </row>
    <row r="251" spans="1:39" ht="90" customHeight="1" x14ac:dyDescent="0.25">
      <c r="A251" s="206" t="s">
        <v>1060</v>
      </c>
      <c r="B251" s="2">
        <f>'[1]раздел 1-3'!B263</f>
        <v>6602001531</v>
      </c>
      <c r="C251" s="8" t="str">
        <f>'[1]раздел 1-3'!C263</f>
        <v>Артемовский городской округ</v>
      </c>
      <c r="D251" s="3" t="str">
        <f t="shared" si="29"/>
        <v>Территориальное управление поселка Красногвардейский</v>
      </c>
      <c r="E251" s="3" t="s">
        <v>704</v>
      </c>
      <c r="F251" s="2">
        <f>'[1]раздел 1-3'!G263</f>
        <v>1</v>
      </c>
      <c r="G251" s="2" t="str">
        <f>'[1]раздел 1-3'!H263</f>
        <v>Открытая</v>
      </c>
      <c r="H251" s="2">
        <v>1</v>
      </c>
      <c r="I251" s="2" t="str">
        <f t="shared" si="30"/>
        <v>профлист</v>
      </c>
      <c r="J251" s="2">
        <v>3</v>
      </c>
      <c r="K251" s="2" t="s">
        <v>143</v>
      </c>
      <c r="L251" s="2">
        <v>4</v>
      </c>
      <c r="M251" s="2">
        <v>1.1000000000000001</v>
      </c>
      <c r="O251" s="2">
        <v>0.13200000000000001</v>
      </c>
      <c r="Z251" s="2" t="s">
        <v>274</v>
      </c>
      <c r="AA251" s="97">
        <v>102</v>
      </c>
      <c r="AB251" s="2" t="s">
        <v>149</v>
      </c>
      <c r="AC251" s="2" t="s">
        <v>465</v>
      </c>
      <c r="AD251" s="2" t="s">
        <v>1717</v>
      </c>
      <c r="AE251" s="2">
        <v>9</v>
      </c>
      <c r="AF251" s="2">
        <v>57.385311000000002</v>
      </c>
      <c r="AG251" s="2">
        <v>62.325065000000002</v>
      </c>
      <c r="AM251" s="62"/>
    </row>
    <row r="252" spans="1:39" ht="90" customHeight="1" x14ac:dyDescent="0.25">
      <c r="A252" s="206" t="s">
        <v>1061</v>
      </c>
      <c r="B252" s="2">
        <f>'[1]раздел 1-3'!B265</f>
        <v>6602001531</v>
      </c>
      <c r="C252" s="8" t="str">
        <f>'[1]раздел 1-3'!C265</f>
        <v>Артемовский городской округ</v>
      </c>
      <c r="D252" s="3" t="str">
        <f t="shared" ref="D252:D257" si="31">$D$233</f>
        <v>Территориальное управление поселка Красногвардейский</v>
      </c>
      <c r="E252" s="3" t="s">
        <v>704</v>
      </c>
      <c r="F252" s="2">
        <f>'[1]раздел 1-3'!G265</f>
        <v>1</v>
      </c>
      <c r="G252" s="2" t="str">
        <f>'[1]раздел 1-3'!H265</f>
        <v>Открытая</v>
      </c>
      <c r="H252" s="2">
        <v>1</v>
      </c>
      <c r="I252" s="2" t="str">
        <f t="shared" ref="I252:I257" si="32">$I$233</f>
        <v>профлист</v>
      </c>
      <c r="J252" s="2">
        <v>3</v>
      </c>
      <c r="K252" s="2" t="s">
        <v>143</v>
      </c>
      <c r="L252" s="2">
        <v>2</v>
      </c>
      <c r="M252" s="2">
        <v>1.1000000000000001</v>
      </c>
      <c r="O252" s="2">
        <v>0.26400000000000001</v>
      </c>
      <c r="Z252" s="2" t="s">
        <v>274</v>
      </c>
      <c r="AA252" s="97">
        <v>102</v>
      </c>
      <c r="AB252" s="2" t="s">
        <v>149</v>
      </c>
      <c r="AC252" s="2" t="s">
        <v>465</v>
      </c>
      <c r="AD252" s="2" t="s">
        <v>544</v>
      </c>
      <c r="AE252" s="2">
        <v>1</v>
      </c>
      <c r="AF252" s="2">
        <v>57.388240000000003</v>
      </c>
      <c r="AG252" s="2">
        <v>62.322764999999997</v>
      </c>
      <c r="AM252" s="62"/>
    </row>
    <row r="253" spans="1:39" ht="90" customHeight="1" x14ac:dyDescent="0.25">
      <c r="A253" s="206" t="s">
        <v>1062</v>
      </c>
      <c r="B253" s="2">
        <f>'[1]раздел 1-3'!B266</f>
        <v>6602001531</v>
      </c>
      <c r="C253" s="8" t="str">
        <f>'[1]раздел 1-3'!C266</f>
        <v>Артемовский городской округ</v>
      </c>
      <c r="D253" s="3" t="str">
        <f t="shared" si="31"/>
        <v>Территориальное управление поселка Красногвардейский</v>
      </c>
      <c r="E253" s="3" t="s">
        <v>704</v>
      </c>
      <c r="F253" s="2">
        <f>'[1]раздел 1-3'!G266</f>
        <v>1</v>
      </c>
      <c r="G253" s="2" t="str">
        <f>'[1]раздел 1-3'!H266</f>
        <v>Открытая</v>
      </c>
      <c r="H253" s="2">
        <v>1</v>
      </c>
      <c r="I253" s="2" t="str">
        <f t="shared" si="32"/>
        <v>профлист</v>
      </c>
      <c r="J253" s="2">
        <v>3</v>
      </c>
      <c r="K253" s="2" t="s">
        <v>143</v>
      </c>
      <c r="L253" s="2">
        <v>6</v>
      </c>
      <c r="M253" s="2">
        <v>1.1000000000000001</v>
      </c>
      <c r="O253" s="2">
        <v>0.26400000000000001</v>
      </c>
      <c r="Z253" s="2" t="s">
        <v>274</v>
      </c>
      <c r="AA253" s="97">
        <v>102</v>
      </c>
      <c r="AB253" s="2" t="s">
        <v>149</v>
      </c>
      <c r="AC253" s="2" t="s">
        <v>465</v>
      </c>
      <c r="AD253" s="2" t="s">
        <v>544</v>
      </c>
      <c r="AE253" s="2">
        <v>7</v>
      </c>
      <c r="AF253" s="2">
        <v>57.387737999999999</v>
      </c>
      <c r="AG253" s="2">
        <v>62.320725000000003</v>
      </c>
      <c r="AM253" s="62"/>
    </row>
    <row r="254" spans="1:39" ht="90" customHeight="1" x14ac:dyDescent="0.25">
      <c r="A254" s="206" t="s">
        <v>1063</v>
      </c>
      <c r="B254" s="2">
        <f>'[1]раздел 1-3'!B267</f>
        <v>6602001531</v>
      </c>
      <c r="C254" s="8" t="str">
        <f>'[1]раздел 1-3'!C267</f>
        <v>Артемовский городской округ</v>
      </c>
      <c r="D254" s="3" t="str">
        <f t="shared" si="31"/>
        <v>Территориальное управление поселка Красногвардейский</v>
      </c>
      <c r="E254" s="3" t="s">
        <v>704</v>
      </c>
      <c r="F254" s="2">
        <f>'[1]раздел 1-3'!G267</f>
        <v>1</v>
      </c>
      <c r="G254" s="2" t="str">
        <f>'[1]раздел 1-3'!H267</f>
        <v>Открытая</v>
      </c>
      <c r="H254" s="2">
        <v>1</v>
      </c>
      <c r="I254" s="2" t="str">
        <f t="shared" si="32"/>
        <v>профлист</v>
      </c>
      <c r="J254" s="2">
        <v>3</v>
      </c>
      <c r="K254" s="2" t="s">
        <v>143</v>
      </c>
      <c r="L254" s="2">
        <v>6</v>
      </c>
      <c r="M254" s="2">
        <v>1.1000000000000001</v>
      </c>
      <c r="O254" s="2">
        <v>0.26400000000000001</v>
      </c>
      <c r="Z254" s="2" t="s">
        <v>274</v>
      </c>
      <c r="AA254" s="97">
        <v>102</v>
      </c>
      <c r="AB254" s="2" t="s">
        <v>149</v>
      </c>
      <c r="AC254" s="2" t="s">
        <v>465</v>
      </c>
      <c r="AD254" s="2" t="s">
        <v>466</v>
      </c>
      <c r="AE254" s="2">
        <v>1</v>
      </c>
      <c r="AF254" s="2">
        <v>57.388334999999998</v>
      </c>
      <c r="AG254" s="2">
        <v>62.317053000000001</v>
      </c>
      <c r="AM254" s="62"/>
    </row>
    <row r="255" spans="1:39" ht="90" customHeight="1" x14ac:dyDescent="0.25">
      <c r="A255" s="206" t="s">
        <v>1064</v>
      </c>
      <c r="B255" s="2">
        <f>'[1]раздел 1-3'!B268</f>
        <v>6602001531</v>
      </c>
      <c r="C255" s="8" t="str">
        <f>'[1]раздел 1-3'!C268</f>
        <v>Артемовский городской округ</v>
      </c>
      <c r="D255" s="3" t="str">
        <f t="shared" si="31"/>
        <v>Территориальное управление поселка Красногвардейский</v>
      </c>
      <c r="E255" s="3" t="s">
        <v>704</v>
      </c>
      <c r="F255" s="2">
        <f>'[1]раздел 1-3'!G268</f>
        <v>1</v>
      </c>
      <c r="G255" s="2" t="str">
        <f>'[1]раздел 1-3'!H268</f>
        <v>Открытая</v>
      </c>
      <c r="H255" s="2">
        <v>1</v>
      </c>
      <c r="I255" s="2" t="str">
        <f t="shared" si="32"/>
        <v>профлист</v>
      </c>
      <c r="J255" s="2">
        <v>3</v>
      </c>
      <c r="K255" s="2" t="s">
        <v>143</v>
      </c>
      <c r="L255" s="2">
        <v>2</v>
      </c>
      <c r="M255" s="2">
        <v>1.1000000000000001</v>
      </c>
      <c r="O255" s="2">
        <v>6.6000000000000003E-2</v>
      </c>
      <c r="Z255" s="2" t="s">
        <v>274</v>
      </c>
      <c r="AA255" s="97">
        <v>102</v>
      </c>
      <c r="AB255" s="2" t="s">
        <v>149</v>
      </c>
      <c r="AC255" s="2" t="s">
        <v>465</v>
      </c>
      <c r="AD255" s="2" t="s">
        <v>1718</v>
      </c>
      <c r="AE255" s="2">
        <v>17</v>
      </c>
      <c r="AF255" s="2">
        <v>57.392204999999997</v>
      </c>
      <c r="AG255" s="2">
        <v>62.310175999999998</v>
      </c>
      <c r="AM255" s="62"/>
    </row>
    <row r="256" spans="1:39" ht="90" customHeight="1" x14ac:dyDescent="0.25">
      <c r="A256" s="206" t="s">
        <v>1065</v>
      </c>
      <c r="B256" s="2">
        <f>'[1]раздел 1-3'!B269</f>
        <v>6602001531</v>
      </c>
      <c r="C256" s="8" t="str">
        <f>'[1]раздел 1-3'!C269</f>
        <v>Артемовский городской округ</v>
      </c>
      <c r="D256" s="3" t="str">
        <f t="shared" si="31"/>
        <v>Территориальное управление поселка Красногвардейский</v>
      </c>
      <c r="E256" s="3" t="s">
        <v>704</v>
      </c>
      <c r="F256" s="2">
        <f>'[1]раздел 1-3'!G269</f>
        <v>1</v>
      </c>
      <c r="G256" s="2" t="str">
        <f>'[1]раздел 1-3'!H269</f>
        <v>Открытая</v>
      </c>
      <c r="H256" s="2">
        <v>1</v>
      </c>
      <c r="I256" s="2" t="str">
        <f t="shared" si="32"/>
        <v>профлист</v>
      </c>
      <c r="J256" s="2">
        <v>3</v>
      </c>
      <c r="K256" s="2" t="s">
        <v>143</v>
      </c>
      <c r="L256" s="2">
        <v>2</v>
      </c>
      <c r="M256" s="2"/>
      <c r="O256" s="2">
        <v>0.13200000000000001</v>
      </c>
      <c r="Z256" s="2" t="s">
        <v>274</v>
      </c>
      <c r="AA256" s="97">
        <v>102</v>
      </c>
      <c r="AB256" s="2" t="s">
        <v>149</v>
      </c>
      <c r="AC256" s="2" t="s">
        <v>465</v>
      </c>
      <c r="AD256" s="2" t="s">
        <v>1719</v>
      </c>
      <c r="AE256" s="2">
        <v>14</v>
      </c>
      <c r="AF256" s="2">
        <v>57.389698000000003</v>
      </c>
      <c r="AG256" s="2">
        <v>62.308678</v>
      </c>
      <c r="AM256" s="62"/>
    </row>
    <row r="257" spans="1:39" ht="90" customHeight="1" x14ac:dyDescent="0.25">
      <c r="A257" s="206" t="s">
        <v>1918</v>
      </c>
      <c r="B257" s="2">
        <f>'[1]раздел 1-3'!B270</f>
        <v>6602001531</v>
      </c>
      <c r="C257" s="8" t="str">
        <f>'[1]раздел 1-3'!C270</f>
        <v>Артемовский городской округ</v>
      </c>
      <c r="D257" s="3" t="str">
        <f t="shared" si="31"/>
        <v>Территориальное управление поселка Красногвардейский</v>
      </c>
      <c r="E257" s="3" t="s">
        <v>704</v>
      </c>
      <c r="F257" s="2">
        <f>'[1]раздел 1-3'!G270</f>
        <v>1</v>
      </c>
      <c r="G257" s="2" t="str">
        <f>'[1]раздел 1-3'!H270</f>
        <v>Открытая</v>
      </c>
      <c r="H257" s="2">
        <v>1</v>
      </c>
      <c r="I257" s="2" t="str">
        <f t="shared" si="32"/>
        <v>профлист</v>
      </c>
      <c r="J257" s="2">
        <v>3</v>
      </c>
      <c r="K257" s="2" t="s">
        <v>143</v>
      </c>
      <c r="L257" s="2">
        <v>2</v>
      </c>
      <c r="M257" s="2">
        <v>1.1000000000000001</v>
      </c>
      <c r="O257" s="2">
        <v>0.13200000000000001</v>
      </c>
      <c r="Z257" s="2" t="s">
        <v>274</v>
      </c>
      <c r="AA257" s="97">
        <v>102</v>
      </c>
      <c r="AB257" s="2" t="s">
        <v>149</v>
      </c>
      <c r="AC257" s="2" t="s">
        <v>465</v>
      </c>
      <c r="AD257" s="2" t="s">
        <v>1641</v>
      </c>
      <c r="AE257" s="2">
        <v>109</v>
      </c>
      <c r="AF257" s="2">
        <v>57.38364</v>
      </c>
      <c r="AG257" s="2">
        <v>62.332213000000003</v>
      </c>
      <c r="AM257" s="62"/>
    </row>
    <row r="258" spans="1:39" ht="54" customHeight="1" x14ac:dyDescent="0.25">
      <c r="A258" s="206" t="s">
        <v>1066</v>
      </c>
      <c r="B258" s="2">
        <f>'[1]раздел 1-3'!B271</f>
        <v>6602001531</v>
      </c>
      <c r="C258" s="8">
        <f>$C$74</f>
        <v>1026600580270</v>
      </c>
      <c r="D258" s="5" t="str">
        <f t="shared" ref="D258:E260" si="33">D155</f>
        <v>Администрация Артемовского городского округа</v>
      </c>
      <c r="E258" s="5" t="str">
        <f t="shared" si="33"/>
        <v>623780, Свердловская область, г. Артемовский, пл. Советов, д.3</v>
      </c>
      <c r="F258" s="2">
        <f>'[1]раздел 1-3'!G271</f>
        <v>1</v>
      </c>
      <c r="G258" s="2" t="str">
        <f>'[1]раздел 1-3'!H271</f>
        <v>открытая</v>
      </c>
      <c r="H258" s="2">
        <v>3</v>
      </c>
      <c r="I258" s="2" t="s">
        <v>141</v>
      </c>
      <c r="J258" s="2">
        <v>2</v>
      </c>
      <c r="K258" s="2" t="s">
        <v>49</v>
      </c>
      <c r="L258" s="2">
        <v>4</v>
      </c>
      <c r="M258" s="2">
        <v>1.1000000000000001</v>
      </c>
      <c r="N258" s="2" t="s">
        <v>1438</v>
      </c>
      <c r="O258" s="2" t="s">
        <v>145</v>
      </c>
      <c r="S258" s="97" t="s">
        <v>1620</v>
      </c>
      <c r="U258" s="2">
        <v>1</v>
      </c>
      <c r="V258" s="2">
        <v>1.1000000000000001</v>
      </c>
      <c r="W258" s="2" t="s">
        <v>1514</v>
      </c>
      <c r="Z258" s="2" t="s">
        <v>274</v>
      </c>
      <c r="AA258" s="97">
        <v>102</v>
      </c>
      <c r="AB258" s="2" t="s">
        <v>149</v>
      </c>
      <c r="AC258" s="2" t="s">
        <v>135</v>
      </c>
      <c r="AD258" s="2" t="s">
        <v>132</v>
      </c>
      <c r="AE258" s="2">
        <v>14</v>
      </c>
      <c r="AF258" s="2">
        <v>57.340425000000003</v>
      </c>
      <c r="AG258" s="2">
        <v>61.883521000000002</v>
      </c>
      <c r="AH258" s="2" t="s">
        <v>1729</v>
      </c>
      <c r="AM258" s="62"/>
    </row>
    <row r="259" spans="1:39" ht="54" customHeight="1" x14ac:dyDescent="0.25">
      <c r="A259" s="206" t="s">
        <v>1067</v>
      </c>
      <c r="B259" s="2">
        <f>'[1]раздел 1-3'!B272</f>
        <v>6602001531</v>
      </c>
      <c r="C259" s="8">
        <f>$C$74</f>
        <v>1026600580270</v>
      </c>
      <c r="D259" s="5" t="str">
        <f t="shared" si="33"/>
        <v>Администрация Артемовского городского округа</v>
      </c>
      <c r="E259" s="5" t="str">
        <f t="shared" si="33"/>
        <v>623780, Свердловская область, г. Артемовский, пл. Советов, д.3</v>
      </c>
      <c r="F259" s="2">
        <f>'[1]раздел 1-3'!G272</f>
        <v>1</v>
      </c>
      <c r="G259" s="2" t="s">
        <v>41</v>
      </c>
      <c r="H259" s="2">
        <v>3</v>
      </c>
      <c r="I259" s="2" t="s">
        <v>141</v>
      </c>
      <c r="J259" s="2">
        <v>2</v>
      </c>
      <c r="K259" s="2" t="s">
        <v>49</v>
      </c>
      <c r="L259" s="2">
        <v>3</v>
      </c>
      <c r="M259" s="2">
        <v>1.1000000000000001</v>
      </c>
      <c r="N259" s="2" t="s">
        <v>1438</v>
      </c>
      <c r="O259" s="2" t="s">
        <v>146</v>
      </c>
      <c r="S259" s="97" t="s">
        <v>1620</v>
      </c>
      <c r="U259" s="2">
        <v>1</v>
      </c>
      <c r="V259" s="2">
        <v>1.1000000000000001</v>
      </c>
      <c r="W259" s="2" t="s">
        <v>1514</v>
      </c>
      <c r="Z259" s="2" t="s">
        <v>274</v>
      </c>
      <c r="AA259" s="97">
        <v>102</v>
      </c>
      <c r="AB259" s="2" t="s">
        <v>149</v>
      </c>
      <c r="AC259" s="2" t="s">
        <v>135</v>
      </c>
      <c r="AD259" s="2" t="s">
        <v>133</v>
      </c>
      <c r="AE259" s="2">
        <v>32</v>
      </c>
      <c r="AF259" s="2">
        <v>57.357959000000001</v>
      </c>
      <c r="AG259" s="2">
        <v>61.867201999999999</v>
      </c>
      <c r="AH259" s="2" t="s">
        <v>1729</v>
      </c>
      <c r="AM259" s="62"/>
    </row>
    <row r="260" spans="1:39" ht="54" customHeight="1" x14ac:dyDescent="0.25">
      <c r="A260" s="206" t="s">
        <v>1068</v>
      </c>
      <c r="B260" s="191">
        <f>'[1]раздел 1-3'!B273</f>
        <v>6602001531</v>
      </c>
      <c r="C260" s="8">
        <f>$C$74</f>
        <v>1026600580270</v>
      </c>
      <c r="D260" s="5" t="str">
        <f t="shared" si="33"/>
        <v>Администрация Артемовского городского округа</v>
      </c>
      <c r="E260" s="5" t="str">
        <f t="shared" si="33"/>
        <v>623780, Свердловская область, г. Артемовский, пл. Советов, д.3</v>
      </c>
      <c r="F260" s="191">
        <f>'[1]раздел 1-3'!G273</f>
        <v>1</v>
      </c>
      <c r="G260" s="191" t="str">
        <f t="shared" ref="G260:G276" si="34">$G$259</f>
        <v>открытая</v>
      </c>
      <c r="H260" s="191">
        <v>3</v>
      </c>
      <c r="I260" s="191" t="s">
        <v>141</v>
      </c>
      <c r="J260" s="191">
        <v>2</v>
      </c>
      <c r="K260" s="191" t="s">
        <v>276</v>
      </c>
      <c r="L260" s="191">
        <v>2</v>
      </c>
      <c r="M260" s="191">
        <v>1.1000000000000001</v>
      </c>
      <c r="N260" s="191" t="s">
        <v>1438</v>
      </c>
      <c r="O260" s="191" t="s">
        <v>147</v>
      </c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 t="s">
        <v>274</v>
      </c>
      <c r="AA260" s="191">
        <v>102</v>
      </c>
      <c r="AB260" s="191" t="s">
        <v>149</v>
      </c>
      <c r="AC260" s="191" t="s">
        <v>135</v>
      </c>
      <c r="AD260" s="191" t="s">
        <v>90</v>
      </c>
      <c r="AE260" s="27" t="s">
        <v>637</v>
      </c>
      <c r="AF260" s="191">
        <v>57.342337000000001</v>
      </c>
      <c r="AG260" s="191">
        <v>61.845061000000001</v>
      </c>
      <c r="AH260" s="2" t="s">
        <v>1728</v>
      </c>
      <c r="AM260" s="62"/>
    </row>
    <row r="261" spans="1:39" ht="54" customHeight="1" x14ac:dyDescent="0.25">
      <c r="A261" s="206" t="s">
        <v>1069</v>
      </c>
      <c r="B261" s="2">
        <v>6602007519</v>
      </c>
      <c r="C261" s="8">
        <v>1026600581215</v>
      </c>
      <c r="D261" s="5" t="s">
        <v>652</v>
      </c>
      <c r="E261" s="5" t="s">
        <v>653</v>
      </c>
      <c r="F261" s="2">
        <f>'[1]раздел 1-3'!G274</f>
        <v>1</v>
      </c>
      <c r="G261" s="2" t="str">
        <f t="shared" si="34"/>
        <v>открытая</v>
      </c>
      <c r="H261" s="2">
        <v>3</v>
      </c>
      <c r="I261" s="2" t="s">
        <v>48</v>
      </c>
      <c r="J261" s="2">
        <v>2</v>
      </c>
      <c r="K261" s="2" t="s">
        <v>143</v>
      </c>
      <c r="L261" s="2">
        <v>2</v>
      </c>
      <c r="M261" s="2">
        <v>1.1000000000000001</v>
      </c>
      <c r="Z261" s="2" t="s">
        <v>274</v>
      </c>
      <c r="AA261" s="97">
        <v>102</v>
      </c>
      <c r="AB261" s="2" t="s">
        <v>149</v>
      </c>
      <c r="AC261" s="2" t="s">
        <v>135</v>
      </c>
      <c r="AD261" s="2" t="s">
        <v>640</v>
      </c>
      <c r="AE261" s="2">
        <v>2</v>
      </c>
      <c r="AH261" s="2" t="s">
        <v>1875</v>
      </c>
      <c r="AI261" s="232">
        <f>$B$261</f>
        <v>6602007519</v>
      </c>
      <c r="AJ261" s="8" t="str">
        <f>$D$261</f>
        <v>ГАУЗ СО "Артемовская ЦРБ"</v>
      </c>
      <c r="AM261" s="92"/>
    </row>
    <row r="262" spans="1:39" ht="41.25" customHeight="1" x14ac:dyDescent="0.25">
      <c r="A262" s="206" t="s">
        <v>1070</v>
      </c>
      <c r="C262" s="8">
        <f>$C$74</f>
        <v>1026600580270</v>
      </c>
      <c r="D262" s="5" t="s">
        <v>670</v>
      </c>
      <c r="E262" s="5" t="s">
        <v>671</v>
      </c>
      <c r="F262" s="2">
        <f>'[1]раздел 1-3'!G275</f>
        <v>1</v>
      </c>
      <c r="G262" s="2" t="str">
        <f t="shared" si="34"/>
        <v>открытая</v>
      </c>
      <c r="H262" s="2">
        <v>3</v>
      </c>
      <c r="I262" s="2" t="s">
        <v>48</v>
      </c>
      <c r="J262" s="2">
        <v>2</v>
      </c>
      <c r="K262" s="2" t="s">
        <v>143</v>
      </c>
      <c r="L262" s="2">
        <v>2</v>
      </c>
      <c r="M262" s="2">
        <v>1.1000000000000001</v>
      </c>
      <c r="O262" s="2" t="s">
        <v>148</v>
      </c>
      <c r="Z262" s="2" t="s">
        <v>274</v>
      </c>
      <c r="AA262" s="97">
        <v>102</v>
      </c>
      <c r="AB262" s="2" t="s">
        <v>149</v>
      </c>
      <c r="AC262" s="2" t="s">
        <v>135</v>
      </c>
      <c r="AD262" s="2" t="s">
        <v>118</v>
      </c>
      <c r="AE262" s="2" t="s">
        <v>641</v>
      </c>
      <c r="AI262" s="232">
        <f>$B$277</f>
        <v>7708503727</v>
      </c>
      <c r="AM262" s="92"/>
    </row>
    <row r="263" spans="1:39" ht="74.25" customHeight="1" x14ac:dyDescent="0.25">
      <c r="A263" s="206" t="s">
        <v>1071</v>
      </c>
      <c r="B263" s="2">
        <v>6602002775</v>
      </c>
      <c r="C263" s="8">
        <f>$C$457</f>
        <v>1026600580710</v>
      </c>
      <c r="D263" s="3" t="s">
        <v>1852</v>
      </c>
      <c r="E263" s="3" t="s">
        <v>724</v>
      </c>
      <c r="F263" s="2">
        <v>1</v>
      </c>
      <c r="G263" s="2" t="str">
        <f t="shared" si="34"/>
        <v>открытая</v>
      </c>
      <c r="H263" s="2">
        <v>1</v>
      </c>
      <c r="I263" s="2" t="s">
        <v>48</v>
      </c>
      <c r="J263" s="2">
        <v>3</v>
      </c>
      <c r="K263" s="2" t="s">
        <v>142</v>
      </c>
      <c r="L263" s="2">
        <v>1</v>
      </c>
      <c r="M263" s="2">
        <v>1.1000000000000001</v>
      </c>
      <c r="Z263" s="2" t="s">
        <v>274</v>
      </c>
      <c r="AA263" s="97">
        <v>102</v>
      </c>
      <c r="AB263" s="2" t="s">
        <v>149</v>
      </c>
      <c r="AC263" s="2" t="s">
        <v>361</v>
      </c>
      <c r="AD263" s="2" t="s">
        <v>684</v>
      </c>
      <c r="AE263" s="2">
        <v>2</v>
      </c>
      <c r="AI263" s="231">
        <f>$B$280</f>
        <v>7708503727</v>
      </c>
      <c r="AM263" s="62"/>
    </row>
    <row r="264" spans="1:39" ht="78.75" customHeight="1" x14ac:dyDescent="0.25">
      <c r="A264" s="206" t="s">
        <v>1072</v>
      </c>
      <c r="B264" s="2">
        <v>6602002775</v>
      </c>
      <c r="C264" s="8">
        <f>$C$457</f>
        <v>1026600580710</v>
      </c>
      <c r="D264" s="3" t="str">
        <f t="shared" ref="D264:D272" si="35">$D$275</f>
        <v>Территориальное управление села Большое Трифоново</v>
      </c>
      <c r="E264" s="3" t="str">
        <f>$E$263</f>
        <v>623780, Свердловская область, Артемовский район, с. Большое Трифоново, Советская улица, 13 А</v>
      </c>
      <c r="F264" s="2">
        <v>1</v>
      </c>
      <c r="G264" s="2" t="str">
        <f t="shared" si="34"/>
        <v>открытая</v>
      </c>
      <c r="H264" s="2">
        <v>1</v>
      </c>
      <c r="I264" s="2" t="s">
        <v>48</v>
      </c>
      <c r="J264" s="2">
        <v>3</v>
      </c>
      <c r="K264" s="2" t="s">
        <v>142</v>
      </c>
      <c r="L264" s="2">
        <v>2</v>
      </c>
      <c r="M264" s="2">
        <v>1.1000000000000001</v>
      </c>
      <c r="Z264" s="2" t="s">
        <v>274</v>
      </c>
      <c r="AA264" s="97">
        <v>102</v>
      </c>
      <c r="AB264" s="2" t="s">
        <v>149</v>
      </c>
      <c r="AC264" s="2" t="s">
        <v>361</v>
      </c>
      <c r="AD264" s="2" t="s">
        <v>1659</v>
      </c>
      <c r="AM264" s="62"/>
    </row>
    <row r="265" spans="1:39" ht="74.25" customHeight="1" x14ac:dyDescent="0.25">
      <c r="A265" s="206" t="s">
        <v>1073</v>
      </c>
      <c r="B265" s="2">
        <v>6602002775</v>
      </c>
      <c r="C265" s="8">
        <f>$C$457</f>
        <v>1026600580710</v>
      </c>
      <c r="D265" s="3" t="str">
        <f t="shared" si="35"/>
        <v>Территориальное управление села Большое Трифоново</v>
      </c>
      <c r="E265" s="28" t="str">
        <f>$E$264</f>
        <v>623780, Свердловская область, Артемовский район, с. Большое Трифоново, Советская улица, 13 А</v>
      </c>
      <c r="F265" s="2">
        <v>1</v>
      </c>
      <c r="G265" s="2" t="str">
        <f t="shared" si="34"/>
        <v>открытая</v>
      </c>
      <c r="H265" s="2">
        <v>1</v>
      </c>
      <c r="I265" s="2" t="s">
        <v>48</v>
      </c>
      <c r="J265" s="2">
        <v>3</v>
      </c>
      <c r="K265" s="2" t="s">
        <v>142</v>
      </c>
      <c r="L265" s="2">
        <v>2</v>
      </c>
      <c r="M265" s="2">
        <v>1.1000000000000001</v>
      </c>
      <c r="Z265" s="2" t="s">
        <v>274</v>
      </c>
      <c r="AA265" s="97">
        <v>102</v>
      </c>
      <c r="AB265" s="2" t="s">
        <v>149</v>
      </c>
      <c r="AC265" s="2" t="s">
        <v>361</v>
      </c>
      <c r="AD265" s="2" t="s">
        <v>552</v>
      </c>
      <c r="AE265" s="2">
        <v>29</v>
      </c>
      <c r="AM265" s="62"/>
    </row>
    <row r="266" spans="1:39" ht="72.75" customHeight="1" x14ac:dyDescent="0.25">
      <c r="A266" s="206" t="s">
        <v>1074</v>
      </c>
      <c r="B266" s="2">
        <v>6602002775</v>
      </c>
      <c r="C266" s="8">
        <f t="shared" ref="C266:C271" si="36">$C$457</f>
        <v>1026600580710</v>
      </c>
      <c r="D266" s="3" t="str">
        <f t="shared" si="35"/>
        <v>Территориальное управление села Большое Трифоново</v>
      </c>
      <c r="E266" s="3" t="str">
        <f>$E$265</f>
        <v>623780, Свердловская область, Артемовский район, с. Большое Трифоново, Советская улица, 13 А</v>
      </c>
      <c r="F266" s="2">
        <v>1</v>
      </c>
      <c r="G266" s="2" t="str">
        <f t="shared" si="34"/>
        <v>открытая</v>
      </c>
      <c r="H266" s="2">
        <v>1</v>
      </c>
      <c r="I266" s="2" t="s">
        <v>48</v>
      </c>
      <c r="J266" s="2">
        <v>3</v>
      </c>
      <c r="K266" s="2" t="s">
        <v>142</v>
      </c>
      <c r="L266" s="2">
        <v>1</v>
      </c>
      <c r="M266" s="2">
        <v>1.1000000000000001</v>
      </c>
      <c r="Z266" s="2" t="s">
        <v>274</v>
      </c>
      <c r="AA266" s="97">
        <v>102</v>
      </c>
      <c r="AB266" s="2" t="s">
        <v>149</v>
      </c>
      <c r="AC266" s="2" t="s">
        <v>361</v>
      </c>
      <c r="AD266" s="2" t="s">
        <v>552</v>
      </c>
      <c r="AE266" s="2">
        <v>10</v>
      </c>
      <c r="AM266" s="62"/>
    </row>
    <row r="267" spans="1:39" ht="75" customHeight="1" x14ac:dyDescent="0.25">
      <c r="A267" s="206" t="s">
        <v>1075</v>
      </c>
      <c r="B267" s="2">
        <v>6602002775</v>
      </c>
      <c r="C267" s="8">
        <f t="shared" si="36"/>
        <v>1026600580710</v>
      </c>
      <c r="D267" s="3" t="str">
        <f t="shared" si="35"/>
        <v>Территориальное управление села Большое Трифоново</v>
      </c>
      <c r="E267" s="3" t="str">
        <f>$E$265</f>
        <v>623780, Свердловская область, Артемовский район, с. Большое Трифоново, Советская улица, 13 А</v>
      </c>
      <c r="F267" s="2">
        <v>1</v>
      </c>
      <c r="G267" s="2" t="str">
        <f t="shared" si="34"/>
        <v>открытая</v>
      </c>
      <c r="H267" s="2">
        <v>1</v>
      </c>
      <c r="I267" s="2" t="s">
        <v>48</v>
      </c>
      <c r="J267" s="2">
        <v>3</v>
      </c>
      <c r="K267" s="2" t="s">
        <v>142</v>
      </c>
      <c r="L267" s="2">
        <v>2</v>
      </c>
      <c r="M267" s="2">
        <v>1.1000000000000001</v>
      </c>
      <c r="Z267" s="2" t="s">
        <v>274</v>
      </c>
      <c r="AA267" s="97">
        <v>102</v>
      </c>
      <c r="AB267" s="2" t="s">
        <v>149</v>
      </c>
      <c r="AC267" s="2" t="s">
        <v>361</v>
      </c>
      <c r="AD267" s="2" t="s">
        <v>762</v>
      </c>
      <c r="AE267" s="2">
        <v>4</v>
      </c>
      <c r="AF267" s="2">
        <v>57.352550000000001</v>
      </c>
      <c r="AG267" s="2">
        <v>61.822301000000003</v>
      </c>
      <c r="AM267" s="62"/>
    </row>
    <row r="268" spans="1:39" ht="75" customHeight="1" x14ac:dyDescent="0.25">
      <c r="A268" s="206" t="s">
        <v>1076</v>
      </c>
      <c r="B268" s="2">
        <v>6602002775</v>
      </c>
      <c r="C268" s="8">
        <f t="shared" si="36"/>
        <v>1026600580710</v>
      </c>
      <c r="D268" s="3" t="str">
        <f t="shared" si="35"/>
        <v>Территориальное управление села Большое Трифоново</v>
      </c>
      <c r="E268" s="3" t="str">
        <f>$E$265</f>
        <v>623780, Свердловская область, Артемовский район, с. Большое Трифоново, Советская улица, 13 А</v>
      </c>
      <c r="F268" s="2">
        <v>1</v>
      </c>
      <c r="G268" s="2" t="str">
        <f t="shared" si="34"/>
        <v>открытая</v>
      </c>
      <c r="H268" s="2">
        <v>1</v>
      </c>
      <c r="I268" s="2" t="s">
        <v>48</v>
      </c>
      <c r="J268" s="2">
        <v>3</v>
      </c>
      <c r="K268" s="2" t="s">
        <v>142</v>
      </c>
      <c r="L268" s="2">
        <v>2</v>
      </c>
      <c r="M268" s="2">
        <v>1.1000000000000001</v>
      </c>
      <c r="Z268" s="2" t="s">
        <v>274</v>
      </c>
      <c r="AA268" s="97">
        <v>102</v>
      </c>
      <c r="AB268" s="2" t="s">
        <v>149</v>
      </c>
      <c r="AC268" s="2" t="s">
        <v>361</v>
      </c>
      <c r="AD268" s="2" t="s">
        <v>763</v>
      </c>
      <c r="AE268" s="2">
        <v>37</v>
      </c>
      <c r="AF268" s="2">
        <v>57.349629999999998</v>
      </c>
      <c r="AG268" s="2">
        <v>61.816167</v>
      </c>
      <c r="AM268" s="62"/>
    </row>
    <row r="269" spans="1:39" ht="73.5" customHeight="1" x14ac:dyDescent="0.25">
      <c r="A269" s="206" t="s">
        <v>1077</v>
      </c>
      <c r="B269" s="2">
        <v>6602002775</v>
      </c>
      <c r="C269" s="8">
        <f t="shared" si="36"/>
        <v>1026600580710</v>
      </c>
      <c r="D269" s="3" t="str">
        <f t="shared" si="35"/>
        <v>Территориальное управление села Большое Трифоново</v>
      </c>
      <c r="E269" s="3" t="str">
        <f>$E$265</f>
        <v>623780, Свердловская область, Артемовский район, с. Большое Трифоново, Советская улица, 13 А</v>
      </c>
      <c r="F269" s="2">
        <v>1</v>
      </c>
      <c r="G269" s="2" t="str">
        <f t="shared" si="34"/>
        <v>открытая</v>
      </c>
      <c r="H269" s="2">
        <v>1</v>
      </c>
      <c r="I269" s="2" t="s">
        <v>141</v>
      </c>
      <c r="J269" s="2">
        <v>3</v>
      </c>
      <c r="K269" s="2" t="s">
        <v>49</v>
      </c>
      <c r="L269" s="2">
        <v>1</v>
      </c>
      <c r="M269" s="2">
        <v>1.1000000000000001</v>
      </c>
      <c r="Z269" s="2" t="s">
        <v>274</v>
      </c>
      <c r="AA269" s="97">
        <v>102</v>
      </c>
      <c r="AB269" s="2" t="s">
        <v>149</v>
      </c>
      <c r="AC269" s="2" t="s">
        <v>361</v>
      </c>
      <c r="AD269" s="2" t="s">
        <v>685</v>
      </c>
      <c r="AM269" s="62"/>
    </row>
    <row r="270" spans="1:39" ht="74.25" customHeight="1" x14ac:dyDescent="0.25">
      <c r="A270" s="206" t="s">
        <v>1078</v>
      </c>
      <c r="B270" s="2">
        <v>6602002775</v>
      </c>
      <c r="C270" s="8">
        <f t="shared" si="36"/>
        <v>1026600580710</v>
      </c>
      <c r="D270" s="3" t="str">
        <f t="shared" si="35"/>
        <v>Территориальное управление села Большое Трифоново</v>
      </c>
      <c r="E270" s="3" t="str">
        <f>$E$269</f>
        <v>623780, Свердловская область, Артемовский район, с. Большое Трифоново, Советская улица, 13 А</v>
      </c>
      <c r="F270" s="2">
        <v>1</v>
      </c>
      <c r="G270" s="2" t="str">
        <f t="shared" si="34"/>
        <v>открытая</v>
      </c>
      <c r="H270" s="2">
        <v>1</v>
      </c>
      <c r="I270" s="2" t="s">
        <v>141</v>
      </c>
      <c r="J270" s="2">
        <v>3</v>
      </c>
      <c r="K270" s="2" t="s">
        <v>49</v>
      </c>
      <c r="L270" s="2">
        <v>2</v>
      </c>
      <c r="M270" s="2">
        <v>1.1000000000000001</v>
      </c>
      <c r="Z270" s="2" t="s">
        <v>274</v>
      </c>
      <c r="AA270" s="97">
        <v>102</v>
      </c>
      <c r="AB270" s="2" t="s">
        <v>149</v>
      </c>
      <c r="AC270" s="2" t="s">
        <v>361</v>
      </c>
      <c r="AD270" s="2" t="s">
        <v>764</v>
      </c>
      <c r="AE270" s="2">
        <v>3</v>
      </c>
      <c r="AM270" s="62"/>
    </row>
    <row r="271" spans="1:39" ht="72" customHeight="1" x14ac:dyDescent="0.25">
      <c r="A271" s="206" t="s">
        <v>1079</v>
      </c>
      <c r="B271" s="2">
        <v>6602002775</v>
      </c>
      <c r="C271" s="8">
        <f t="shared" si="36"/>
        <v>1026600580710</v>
      </c>
      <c r="D271" s="3" t="str">
        <f t="shared" si="35"/>
        <v>Территориальное управление села Большое Трифоново</v>
      </c>
      <c r="E271" s="3" t="str">
        <f t="shared" ref="E271:E276" si="37">$E$270</f>
        <v>623780, Свердловская область, Артемовский район, с. Большое Трифоново, Советская улица, 13 А</v>
      </c>
      <c r="F271" s="2">
        <v>1</v>
      </c>
      <c r="G271" s="2" t="str">
        <f t="shared" si="34"/>
        <v>открытая</v>
      </c>
      <c r="H271" s="2">
        <v>1</v>
      </c>
      <c r="I271" s="2" t="s">
        <v>48</v>
      </c>
      <c r="J271" s="2">
        <v>3</v>
      </c>
      <c r="K271" s="2" t="s">
        <v>49</v>
      </c>
      <c r="L271" s="2">
        <v>1</v>
      </c>
      <c r="M271" s="2">
        <v>1.1000000000000001</v>
      </c>
      <c r="Z271" s="2" t="s">
        <v>274</v>
      </c>
      <c r="AA271" s="97">
        <v>102</v>
      </c>
      <c r="AB271" s="2" t="s">
        <v>149</v>
      </c>
      <c r="AC271" s="2" t="s">
        <v>361</v>
      </c>
      <c r="AD271" s="2" t="s">
        <v>1579</v>
      </c>
      <c r="AE271" s="2">
        <v>31</v>
      </c>
      <c r="AF271" s="2">
        <v>57.353484999999999</v>
      </c>
      <c r="AG271" s="2">
        <v>61.810901999999999</v>
      </c>
      <c r="AM271" s="62"/>
    </row>
    <row r="272" spans="1:39" ht="73.5" customHeight="1" x14ac:dyDescent="0.25">
      <c r="A272" s="206" t="s">
        <v>1080</v>
      </c>
      <c r="B272" s="2">
        <v>6602002775</v>
      </c>
      <c r="C272" s="8">
        <f>$C$457</f>
        <v>1026600580710</v>
      </c>
      <c r="D272" s="3" t="str">
        <f t="shared" si="35"/>
        <v>Территориальное управление села Большое Трифоново</v>
      </c>
      <c r="E272" s="3" t="str">
        <f t="shared" si="37"/>
        <v>623780, Свердловская область, Артемовский район, с. Большое Трифоново, Советская улица, 13 А</v>
      </c>
      <c r="F272" s="2">
        <v>1</v>
      </c>
      <c r="G272" s="2" t="str">
        <f t="shared" si="34"/>
        <v>открытая</v>
      </c>
      <c r="H272" s="2">
        <v>1</v>
      </c>
      <c r="I272" s="2" t="s">
        <v>141</v>
      </c>
      <c r="J272" s="2">
        <v>3</v>
      </c>
      <c r="K272" s="2" t="s">
        <v>49</v>
      </c>
      <c r="L272" s="2">
        <v>2</v>
      </c>
      <c r="M272" s="2">
        <v>1.1000000000000001</v>
      </c>
      <c r="Z272" s="2" t="s">
        <v>274</v>
      </c>
      <c r="AA272" s="97">
        <v>102</v>
      </c>
      <c r="AB272" s="2" t="s">
        <v>149</v>
      </c>
      <c r="AC272" s="2" t="s">
        <v>361</v>
      </c>
      <c r="AD272" s="2" t="s">
        <v>708</v>
      </c>
      <c r="AE272" s="2">
        <v>44</v>
      </c>
      <c r="AM272" s="62"/>
    </row>
    <row r="273" spans="1:39" ht="72.75" customHeight="1" x14ac:dyDescent="0.25">
      <c r="A273" s="206" t="s">
        <v>1081</v>
      </c>
      <c r="B273" s="2">
        <v>6602002775</v>
      </c>
      <c r="C273" s="8">
        <f>$C$457</f>
        <v>1026600580710</v>
      </c>
      <c r="D273" s="3" t="str">
        <f t="shared" ref="D273" si="38">$D$275</f>
        <v>Территориальное управление села Большое Трифоново</v>
      </c>
      <c r="E273" s="3" t="str">
        <f t="shared" si="37"/>
        <v>623780, Свердловская область, Артемовский район, с. Большое Трифоново, Советская улица, 13 А</v>
      </c>
      <c r="F273" s="2">
        <v>1</v>
      </c>
      <c r="G273" s="2" t="str">
        <f t="shared" si="34"/>
        <v>открытая</v>
      </c>
      <c r="H273" s="2">
        <v>1</v>
      </c>
      <c r="I273" s="2" t="s">
        <v>48</v>
      </c>
      <c r="J273" s="2">
        <v>3</v>
      </c>
      <c r="K273" s="2" t="s">
        <v>142</v>
      </c>
      <c r="L273" s="179">
        <v>2</v>
      </c>
      <c r="M273" s="179">
        <v>1.1000000000000001</v>
      </c>
      <c r="Z273" s="2" t="s">
        <v>274</v>
      </c>
      <c r="AA273" s="97">
        <v>102</v>
      </c>
      <c r="AB273" s="2" t="s">
        <v>149</v>
      </c>
      <c r="AC273" s="2" t="s">
        <v>361</v>
      </c>
      <c r="AD273" s="2" t="s">
        <v>1898</v>
      </c>
      <c r="AE273" s="29">
        <v>15</v>
      </c>
      <c r="AM273" s="62"/>
    </row>
    <row r="274" spans="1:39" ht="72.75" customHeight="1" x14ac:dyDescent="0.25">
      <c r="A274" s="206" t="s">
        <v>1082</v>
      </c>
      <c r="B274" s="2">
        <v>6602002775</v>
      </c>
      <c r="C274" s="8">
        <f>$C$457</f>
        <v>1026600580710</v>
      </c>
      <c r="D274" s="3" t="str">
        <f>$D$275</f>
        <v>Территориальное управление села Большое Трифоново</v>
      </c>
      <c r="E274" s="3" t="str">
        <f t="shared" si="37"/>
        <v>623780, Свердловская область, Артемовский район, с. Большое Трифоново, Советская улица, 13 А</v>
      </c>
      <c r="F274" s="2">
        <v>1</v>
      </c>
      <c r="G274" s="2" t="str">
        <f t="shared" si="34"/>
        <v>открытая</v>
      </c>
      <c r="H274" s="2">
        <v>1</v>
      </c>
      <c r="I274" s="2" t="s">
        <v>48</v>
      </c>
      <c r="J274" s="2">
        <v>3</v>
      </c>
      <c r="K274" s="2" t="s">
        <v>143</v>
      </c>
      <c r="L274" s="2">
        <v>1</v>
      </c>
      <c r="M274" s="2">
        <v>1.1000000000000001</v>
      </c>
      <c r="Z274" s="2" t="s">
        <v>274</v>
      </c>
      <c r="AA274" s="97">
        <v>102</v>
      </c>
      <c r="AB274" s="2" t="s">
        <v>149</v>
      </c>
      <c r="AC274" s="2" t="s">
        <v>686</v>
      </c>
      <c r="AD274" s="2" t="s">
        <v>116</v>
      </c>
      <c r="AE274" s="2">
        <v>1</v>
      </c>
      <c r="AM274" s="62"/>
    </row>
    <row r="275" spans="1:39" ht="77.25" customHeight="1" x14ac:dyDescent="0.25">
      <c r="A275" s="206" t="s">
        <v>1083</v>
      </c>
      <c r="B275" s="2">
        <v>6602002775</v>
      </c>
      <c r="C275" s="8">
        <f>$C$457</f>
        <v>1026600580710</v>
      </c>
      <c r="D275" s="3" t="str">
        <f>$D$263</f>
        <v>Территориальное управление села Большое Трифоново</v>
      </c>
      <c r="E275" s="3" t="str">
        <f t="shared" si="37"/>
        <v>623780, Свердловская область, Артемовский район, с. Большое Трифоново, Советская улица, 13 А</v>
      </c>
      <c r="F275" s="2">
        <v>1</v>
      </c>
      <c r="G275" s="2" t="str">
        <f t="shared" si="34"/>
        <v>открытая</v>
      </c>
      <c r="H275" s="2">
        <v>1</v>
      </c>
      <c r="I275" s="2" t="s">
        <v>48</v>
      </c>
      <c r="J275" s="2">
        <v>3</v>
      </c>
      <c r="K275" s="2" t="s">
        <v>143</v>
      </c>
      <c r="L275" s="2">
        <v>1</v>
      </c>
      <c r="M275" s="2">
        <v>1.1000000000000001</v>
      </c>
      <c r="Z275" s="2" t="s">
        <v>274</v>
      </c>
      <c r="AA275" s="97">
        <v>102</v>
      </c>
      <c r="AB275" s="2" t="s">
        <v>149</v>
      </c>
      <c r="AC275" s="2" t="s">
        <v>140</v>
      </c>
      <c r="AD275" s="2" t="s">
        <v>765</v>
      </c>
      <c r="AE275" s="2">
        <v>14</v>
      </c>
      <c r="AM275" s="62"/>
    </row>
    <row r="276" spans="1:39" ht="74.25" customHeight="1" x14ac:dyDescent="0.25">
      <c r="A276" s="206" t="s">
        <v>1084</v>
      </c>
      <c r="B276" s="2">
        <v>6602002775</v>
      </c>
      <c r="C276" s="8">
        <f>$C$457</f>
        <v>1026600580710</v>
      </c>
      <c r="D276" s="3" t="str">
        <f>$D$263</f>
        <v>Территориальное управление села Большое Трифоново</v>
      </c>
      <c r="E276" s="3" t="str">
        <f t="shared" si="37"/>
        <v>623780, Свердловская область, Артемовский район, с. Большое Трифоново, Советская улица, 13 А</v>
      </c>
      <c r="F276" s="2">
        <v>1</v>
      </c>
      <c r="G276" s="2" t="str">
        <f t="shared" si="34"/>
        <v>открытая</v>
      </c>
      <c r="H276" s="2">
        <v>1</v>
      </c>
      <c r="I276" s="2" t="s">
        <v>48</v>
      </c>
      <c r="J276" s="2">
        <v>3</v>
      </c>
      <c r="K276" s="2" t="s">
        <v>143</v>
      </c>
      <c r="L276" s="2">
        <v>1</v>
      </c>
      <c r="M276" s="2">
        <v>1.1000000000000001</v>
      </c>
      <c r="Z276" s="2" t="s">
        <v>274</v>
      </c>
      <c r="AA276" s="97">
        <v>102</v>
      </c>
      <c r="AB276" s="2" t="s">
        <v>149</v>
      </c>
      <c r="AC276" s="2" t="s">
        <v>140</v>
      </c>
      <c r="AD276" s="2" t="s">
        <v>765</v>
      </c>
      <c r="AE276" s="2">
        <v>19</v>
      </c>
      <c r="AM276" s="62"/>
    </row>
    <row r="277" spans="1:39" ht="156.75" customHeight="1" x14ac:dyDescent="0.25">
      <c r="A277" s="206" t="s">
        <v>1085</v>
      </c>
      <c r="B277" s="2">
        <v>7708503727</v>
      </c>
      <c r="C277" s="8">
        <v>1027739609391</v>
      </c>
      <c r="D277" s="3" t="s">
        <v>511</v>
      </c>
      <c r="E277" s="3" t="s">
        <v>43</v>
      </c>
      <c r="F277" s="2">
        <v>0</v>
      </c>
      <c r="G277" s="2" t="s">
        <v>41</v>
      </c>
      <c r="H277" s="2">
        <v>0</v>
      </c>
      <c r="I277" s="2" t="s">
        <v>285</v>
      </c>
      <c r="J277" s="2">
        <v>0</v>
      </c>
      <c r="K277" s="2" t="s">
        <v>49</v>
      </c>
      <c r="L277" s="2">
        <v>4</v>
      </c>
      <c r="M277" s="2">
        <v>1.1000000000000001</v>
      </c>
      <c r="Z277" s="2" t="s">
        <v>274</v>
      </c>
      <c r="AA277" s="97">
        <v>102</v>
      </c>
      <c r="AB277" s="2" t="s">
        <v>149</v>
      </c>
      <c r="AC277" s="2" t="s">
        <v>135</v>
      </c>
      <c r="AD277" s="2" t="s">
        <v>42</v>
      </c>
      <c r="AE277" s="2">
        <v>19</v>
      </c>
      <c r="AH277" s="166" t="s">
        <v>1875</v>
      </c>
      <c r="AI277" s="166">
        <f>$B$277</f>
        <v>7708503727</v>
      </c>
      <c r="AJ277" s="2" t="str">
        <f>$D$277</f>
        <v>Вокзал станции Егоршино Свердловской дирекции пассажирских обустройств - СП Центральной дирекции пассажирских обустройств - филиала ОАО "РЖД"</v>
      </c>
      <c r="AM277" s="92"/>
    </row>
    <row r="278" spans="1:39" ht="45.75" customHeight="1" x14ac:dyDescent="0.25">
      <c r="A278" s="206" t="s">
        <v>1086</v>
      </c>
      <c r="B278" s="2">
        <v>6602012477</v>
      </c>
      <c r="C278" s="8">
        <v>1096602000142</v>
      </c>
      <c r="D278" s="3" t="s">
        <v>44</v>
      </c>
      <c r="E278" s="3" t="s">
        <v>45</v>
      </c>
      <c r="F278" s="2">
        <v>0</v>
      </c>
      <c r="G278" s="2" t="s">
        <v>41</v>
      </c>
      <c r="H278" s="2">
        <v>0</v>
      </c>
      <c r="I278" s="2" t="s">
        <v>48</v>
      </c>
      <c r="J278" s="2">
        <v>0</v>
      </c>
      <c r="K278" s="2" t="s">
        <v>143</v>
      </c>
      <c r="L278" s="2">
        <v>1</v>
      </c>
      <c r="M278" s="2">
        <v>1.1000000000000001</v>
      </c>
      <c r="Z278" s="2" t="s">
        <v>274</v>
      </c>
      <c r="AA278" s="97">
        <v>102</v>
      </c>
      <c r="AB278" s="2" t="s">
        <v>149</v>
      </c>
      <c r="AC278" s="2" t="s">
        <v>135</v>
      </c>
      <c r="AD278" s="2" t="s">
        <v>751</v>
      </c>
      <c r="AE278" s="2">
        <v>6</v>
      </c>
      <c r="AM278" s="92"/>
    </row>
    <row r="279" spans="1:39" ht="54" customHeight="1" x14ac:dyDescent="0.25">
      <c r="A279" s="206" t="s">
        <v>1087</v>
      </c>
      <c r="B279" s="2">
        <v>6602010110</v>
      </c>
      <c r="C279" s="8">
        <v>1056600059130</v>
      </c>
      <c r="D279" s="3" t="s">
        <v>46</v>
      </c>
      <c r="E279" s="3" t="s">
        <v>45</v>
      </c>
      <c r="F279" s="2">
        <v>0</v>
      </c>
      <c r="G279" s="2" t="s">
        <v>41</v>
      </c>
      <c r="H279" s="2">
        <v>0</v>
      </c>
      <c r="I279" s="2" t="s">
        <v>48</v>
      </c>
      <c r="J279" s="2">
        <v>0</v>
      </c>
      <c r="K279" s="2" t="s">
        <v>143</v>
      </c>
      <c r="L279" s="2">
        <v>1</v>
      </c>
      <c r="M279" s="2">
        <v>1.1000000000000001</v>
      </c>
      <c r="Z279" s="2" t="s">
        <v>274</v>
      </c>
      <c r="AA279" s="97">
        <v>102</v>
      </c>
      <c r="AB279" s="2" t="s">
        <v>149</v>
      </c>
      <c r="AC279" s="2" t="s">
        <v>135</v>
      </c>
      <c r="AD279" s="2" t="s">
        <v>751</v>
      </c>
      <c r="AE279" s="2">
        <v>6</v>
      </c>
      <c r="AM279" s="92"/>
    </row>
    <row r="280" spans="1:39" ht="173.25" customHeight="1" x14ac:dyDescent="0.25">
      <c r="A280" s="206" t="s">
        <v>1088</v>
      </c>
      <c r="B280" s="2">
        <v>7708503727</v>
      </c>
      <c r="C280" s="8">
        <v>1037739877295</v>
      </c>
      <c r="D280" s="3" t="s">
        <v>52</v>
      </c>
      <c r="E280" s="3" t="s">
        <v>51</v>
      </c>
      <c r="F280" s="2">
        <v>0</v>
      </c>
      <c r="G280" s="2" t="s">
        <v>41</v>
      </c>
      <c r="H280" s="2">
        <v>0</v>
      </c>
      <c r="I280" s="2" t="s">
        <v>48</v>
      </c>
      <c r="J280" s="2">
        <v>0</v>
      </c>
      <c r="K280" s="2" t="s">
        <v>49</v>
      </c>
      <c r="L280" s="2">
        <v>2</v>
      </c>
      <c r="M280" s="2">
        <v>1.1000000000000001</v>
      </c>
      <c r="Z280" s="2" t="s">
        <v>274</v>
      </c>
      <c r="AA280" s="97">
        <v>102</v>
      </c>
      <c r="AB280" s="2" t="s">
        <v>149</v>
      </c>
      <c r="AC280" s="2" t="s">
        <v>736</v>
      </c>
      <c r="AD280" s="2" t="s">
        <v>42</v>
      </c>
      <c r="AE280" s="2">
        <v>17</v>
      </c>
      <c r="AF280" s="2">
        <v>57363</v>
      </c>
      <c r="AG280" s="2">
        <v>61872</v>
      </c>
      <c r="AH280" s="166" t="s">
        <v>1875</v>
      </c>
      <c r="AI280" s="2">
        <f>$B$280</f>
        <v>7708503727</v>
      </c>
      <c r="AJ280" s="2" t="str">
        <f>$D$280</f>
        <v xml:space="preserve">"Егоршинский" - страктурное подразделение дирекции социальной сферы Свердловской железной дороги - филиала ОАО "РЖД", Санаторий-профилакторий "Егоршинский" </v>
      </c>
      <c r="AM280" s="92"/>
    </row>
    <row r="281" spans="1:39" ht="255.75" customHeight="1" x14ac:dyDescent="0.25">
      <c r="A281" s="206" t="s">
        <v>1089</v>
      </c>
      <c r="B281" s="2">
        <v>7708503727</v>
      </c>
      <c r="C281" s="8">
        <v>1037739877295</v>
      </c>
      <c r="D281" s="3" t="s">
        <v>53</v>
      </c>
      <c r="E281" s="3" t="s">
        <v>270</v>
      </c>
      <c r="F281" s="2">
        <v>0</v>
      </c>
      <c r="G281" s="2" t="s">
        <v>41</v>
      </c>
      <c r="H281" s="2">
        <v>0</v>
      </c>
      <c r="I281" s="2" t="s">
        <v>48</v>
      </c>
      <c r="J281" s="2">
        <v>0</v>
      </c>
      <c r="K281" s="2" t="s">
        <v>273</v>
      </c>
      <c r="L281" s="2">
        <v>4</v>
      </c>
      <c r="M281" s="2">
        <v>1.1000000000000001</v>
      </c>
      <c r="Z281" s="2" t="s">
        <v>274</v>
      </c>
      <c r="AA281" s="97">
        <v>102</v>
      </c>
      <c r="AB281" s="2" t="s">
        <v>149</v>
      </c>
      <c r="AC281" s="2" t="s">
        <v>135</v>
      </c>
      <c r="AD281" s="2" t="s">
        <v>42</v>
      </c>
      <c r="AE281" s="2">
        <v>10</v>
      </c>
      <c r="AF281" s="2">
        <v>60</v>
      </c>
      <c r="AG281" s="2">
        <v>60</v>
      </c>
      <c r="AM281" s="92"/>
    </row>
    <row r="282" spans="1:39" ht="83.25" customHeight="1" x14ac:dyDescent="0.25">
      <c r="A282" s="206" t="s">
        <v>1090</v>
      </c>
      <c r="B282" s="30">
        <v>6602007741</v>
      </c>
      <c r="C282" s="31">
        <v>1026600580357</v>
      </c>
      <c r="D282" s="13" t="s">
        <v>803</v>
      </c>
      <c r="E282" s="3" t="s">
        <v>271</v>
      </c>
      <c r="F282" s="2">
        <v>0</v>
      </c>
      <c r="G282" s="2" t="s">
        <v>41</v>
      </c>
      <c r="H282" s="2">
        <v>0</v>
      </c>
      <c r="I282" s="2" t="s">
        <v>141</v>
      </c>
      <c r="J282" s="2">
        <v>0</v>
      </c>
      <c r="K282" s="2" t="s">
        <v>49</v>
      </c>
      <c r="L282" s="2">
        <v>2</v>
      </c>
      <c r="M282" s="2">
        <v>1.1000000000000001</v>
      </c>
      <c r="Z282" s="2" t="s">
        <v>274</v>
      </c>
      <c r="AA282" s="97">
        <v>102</v>
      </c>
      <c r="AB282" s="2" t="s">
        <v>149</v>
      </c>
      <c r="AC282" s="2" t="s">
        <v>272</v>
      </c>
      <c r="AD282" s="2" t="s">
        <v>102</v>
      </c>
      <c r="AE282" s="2">
        <v>1</v>
      </c>
      <c r="AF282" s="2">
        <v>57</v>
      </c>
      <c r="AG282" s="2">
        <v>61</v>
      </c>
      <c r="AM282" s="92">
        <f t="shared" ref="AM282" si="39">$AM$277</f>
        <v>0</v>
      </c>
    </row>
    <row r="283" spans="1:39" ht="177.75" customHeight="1" x14ac:dyDescent="0.25">
      <c r="A283" s="206" t="s">
        <v>1091</v>
      </c>
      <c r="B283" s="33">
        <v>7708503727</v>
      </c>
      <c r="C283" s="8">
        <v>1037739877295</v>
      </c>
      <c r="D283" s="13" t="s">
        <v>277</v>
      </c>
      <c r="E283" s="3" t="str">
        <f>$E$280</f>
        <v>620027, Свердловская область,                       г. Екатеринбург, ул. Челюскинцев, д. 102</v>
      </c>
      <c r="F283" s="2">
        <v>0</v>
      </c>
      <c r="G283" s="2" t="s">
        <v>41</v>
      </c>
      <c r="H283" s="2">
        <v>0</v>
      </c>
      <c r="I283" s="2" t="s">
        <v>48</v>
      </c>
      <c r="J283" s="2">
        <v>0</v>
      </c>
      <c r="K283" s="2" t="s">
        <v>49</v>
      </c>
      <c r="L283" s="2">
        <v>1</v>
      </c>
      <c r="M283" s="2">
        <v>1.1000000000000001</v>
      </c>
      <c r="Z283" s="2" t="s">
        <v>274</v>
      </c>
      <c r="AA283" s="97">
        <v>102</v>
      </c>
      <c r="AB283" s="2" t="s">
        <v>149</v>
      </c>
      <c r="AC283" s="2" t="s">
        <v>135</v>
      </c>
      <c r="AD283" s="2" t="s">
        <v>42</v>
      </c>
      <c r="AE283" s="2">
        <v>1</v>
      </c>
      <c r="AF283" s="2" t="s">
        <v>278</v>
      </c>
      <c r="AG283" s="2" t="s">
        <v>279</v>
      </c>
      <c r="AH283" s="166" t="s">
        <v>1875</v>
      </c>
      <c r="AI283" s="2">
        <f>$B$283</f>
        <v>7708503727</v>
      </c>
      <c r="AJ283" s="2" t="s">
        <v>280</v>
      </c>
      <c r="AK283" s="92" t="s">
        <v>609</v>
      </c>
      <c r="AM283" s="92"/>
    </row>
    <row r="284" spans="1:39" ht="146.25" customHeight="1" x14ac:dyDescent="0.25">
      <c r="A284" s="206" t="s">
        <v>1092</v>
      </c>
      <c r="B284" s="35">
        <v>7708503727</v>
      </c>
      <c r="C284" s="31">
        <v>1037739877295</v>
      </c>
      <c r="D284" s="13" t="s">
        <v>281</v>
      </c>
      <c r="E284" s="3" t="s">
        <v>282</v>
      </c>
      <c r="F284" s="2">
        <v>0</v>
      </c>
      <c r="G284" s="2" t="s">
        <v>41</v>
      </c>
      <c r="H284" s="2">
        <v>0</v>
      </c>
      <c r="I284" s="2" t="s">
        <v>141</v>
      </c>
      <c r="J284" s="2">
        <v>0</v>
      </c>
      <c r="K284" s="2" t="s">
        <v>144</v>
      </c>
      <c r="L284" s="2">
        <v>1</v>
      </c>
      <c r="M284" s="2">
        <v>1.1000000000000001</v>
      </c>
      <c r="Z284" s="2" t="s">
        <v>274</v>
      </c>
      <c r="AA284" s="97">
        <v>102</v>
      </c>
      <c r="AB284" s="2" t="s">
        <v>149</v>
      </c>
      <c r="AC284" s="2" t="s">
        <v>135</v>
      </c>
      <c r="AD284" s="2" t="s">
        <v>42</v>
      </c>
      <c r="AE284" s="2" t="s">
        <v>151</v>
      </c>
      <c r="AF284" s="2" t="s">
        <v>283</v>
      </c>
      <c r="AG284" s="2" t="s">
        <v>284</v>
      </c>
      <c r="AM284" s="92"/>
    </row>
    <row r="285" spans="1:39" ht="72" customHeight="1" x14ac:dyDescent="0.25">
      <c r="A285" s="206" t="s">
        <v>1093</v>
      </c>
      <c r="B285" s="36">
        <v>660200166960</v>
      </c>
      <c r="C285" s="8">
        <v>304660207500048</v>
      </c>
      <c r="D285" s="13" t="s">
        <v>1429</v>
      </c>
      <c r="E285" s="3" t="s">
        <v>1430</v>
      </c>
      <c r="F285" s="2">
        <v>0</v>
      </c>
      <c r="G285" s="2" t="s">
        <v>47</v>
      </c>
      <c r="H285" s="2">
        <v>0</v>
      </c>
      <c r="I285" s="2" t="s">
        <v>285</v>
      </c>
      <c r="J285" s="2">
        <v>0</v>
      </c>
      <c r="K285" s="2" t="s">
        <v>49</v>
      </c>
      <c r="L285" s="2">
        <v>1</v>
      </c>
      <c r="M285" s="2">
        <v>1.1000000000000001</v>
      </c>
      <c r="Z285" s="2" t="s">
        <v>274</v>
      </c>
      <c r="AA285" s="97">
        <v>102</v>
      </c>
      <c r="AB285" s="2" t="s">
        <v>149</v>
      </c>
      <c r="AC285" s="2" t="s">
        <v>320</v>
      </c>
      <c r="AD285" s="2" t="s">
        <v>95</v>
      </c>
      <c r="AE285" s="2">
        <v>19</v>
      </c>
      <c r="AF285" s="2" t="s">
        <v>286</v>
      </c>
      <c r="AG285" s="2" t="s">
        <v>287</v>
      </c>
      <c r="AH285" s="2" t="str">
        <f t="shared" ref="AH285:AH286" si="40">$AH$283</f>
        <v>IV</v>
      </c>
      <c r="AI285" s="8">
        <f t="shared" ref="AI285:AI286" si="41">B285</f>
        <v>660200166960</v>
      </c>
      <c r="AJ285" s="2" t="str">
        <f t="shared" ref="AJ285" si="42">D285</f>
        <v>Индивидуальный предприниматель  Петрова Татьяна Владимировна</v>
      </c>
      <c r="AK285" s="92" t="s">
        <v>1437</v>
      </c>
      <c r="AM285" s="92"/>
    </row>
    <row r="286" spans="1:39" ht="54" customHeight="1" x14ac:dyDescent="0.25">
      <c r="A286" s="206" t="s">
        <v>1094</v>
      </c>
      <c r="B286" s="35" t="s">
        <v>288</v>
      </c>
      <c r="C286" s="8">
        <v>1026604936412</v>
      </c>
      <c r="D286" s="13" t="s">
        <v>289</v>
      </c>
      <c r="E286" s="3" t="s">
        <v>290</v>
      </c>
      <c r="F286" s="2">
        <v>0</v>
      </c>
      <c r="G286" s="2" t="s">
        <v>725</v>
      </c>
      <c r="H286" s="2">
        <v>0</v>
      </c>
      <c r="I286" s="2" t="s">
        <v>141</v>
      </c>
      <c r="J286" s="2">
        <v>0</v>
      </c>
      <c r="K286" s="2" t="s">
        <v>49</v>
      </c>
      <c r="L286" s="2">
        <v>1</v>
      </c>
      <c r="M286" s="2">
        <v>1.1000000000000001</v>
      </c>
      <c r="Z286" s="2" t="s">
        <v>291</v>
      </c>
      <c r="AA286" s="97">
        <v>102</v>
      </c>
      <c r="AB286" s="2" t="s">
        <v>149</v>
      </c>
      <c r="AC286" s="219" t="str">
        <f>$AC$284</f>
        <v>г. Артемовский</v>
      </c>
      <c r="AD286" s="219" t="s">
        <v>83</v>
      </c>
      <c r="AE286" s="219">
        <v>1</v>
      </c>
      <c r="AF286" s="2" t="str">
        <f>[2]TDSheet!N458</f>
        <v>57.30373001</v>
      </c>
      <c r="AG286" s="2" t="str">
        <f>[2]TDSheet!O458</f>
        <v>61.91801453</v>
      </c>
      <c r="AH286" s="2" t="str">
        <f t="shared" si="40"/>
        <v>IV</v>
      </c>
      <c r="AI286" s="8" t="str">
        <f t="shared" si="41"/>
        <v>6660000390 </v>
      </c>
      <c r="AK286" s="92"/>
      <c r="AM286" s="92"/>
    </row>
    <row r="287" spans="1:39" ht="72" x14ac:dyDescent="0.25">
      <c r="A287" s="206" t="s">
        <v>1095</v>
      </c>
      <c r="B287" s="37">
        <v>6672337623</v>
      </c>
      <c r="C287" s="38" t="s">
        <v>292</v>
      </c>
      <c r="D287" s="13" t="s">
        <v>293</v>
      </c>
      <c r="E287" s="3" t="s">
        <v>657</v>
      </c>
      <c r="F287" s="2">
        <v>0</v>
      </c>
      <c r="G287" s="2" t="e">
        <f>#REF!</f>
        <v>#REF!</v>
      </c>
      <c r="H287" s="2">
        <v>0</v>
      </c>
      <c r="I287" s="2" t="str">
        <f>$I$285</f>
        <v>профнастил</v>
      </c>
      <c r="J287" s="2">
        <v>0</v>
      </c>
      <c r="K287" s="2" t="s">
        <v>49</v>
      </c>
      <c r="L287" s="2">
        <v>2</v>
      </c>
      <c r="M287" s="2">
        <v>1.1000000000000001</v>
      </c>
      <c r="Z287" s="2" t="s">
        <v>274</v>
      </c>
      <c r="AA287" s="97">
        <v>102</v>
      </c>
      <c r="AB287" s="2" t="s">
        <v>149</v>
      </c>
      <c r="AC287" s="2" t="str">
        <f>$AC$284</f>
        <v>г. Артемовский</v>
      </c>
      <c r="AD287" s="2" t="s">
        <v>42</v>
      </c>
      <c r="AE287" s="2">
        <v>1</v>
      </c>
      <c r="AF287" s="2" t="s">
        <v>294</v>
      </c>
      <c r="AG287" s="2" t="s">
        <v>295</v>
      </c>
      <c r="AI287" s="8">
        <f>$B$290</f>
        <v>665899800197</v>
      </c>
      <c r="AJ287" s="2" t="str">
        <f>$D$290</f>
        <v>Индивидуальный предприниматель  Уколов Станислав Анатольевич</v>
      </c>
      <c r="AM287" s="92" t="s">
        <v>1409</v>
      </c>
    </row>
    <row r="288" spans="1:39" ht="54" customHeight="1" x14ac:dyDescent="0.25">
      <c r="A288" s="206" t="s">
        <v>1096</v>
      </c>
      <c r="B288" s="2">
        <v>6602012928</v>
      </c>
      <c r="C288" s="8">
        <v>1096602000571</v>
      </c>
      <c r="D288" s="13" t="s">
        <v>296</v>
      </c>
      <c r="E288" s="3" t="s">
        <v>297</v>
      </c>
      <c r="F288" s="2">
        <v>0</v>
      </c>
      <c r="G288" s="2" t="e">
        <f>#REF!</f>
        <v>#REF!</v>
      </c>
      <c r="H288" s="2">
        <v>0</v>
      </c>
      <c r="I288" s="2" t="str">
        <f>$I$129</f>
        <v>профлист</v>
      </c>
      <c r="J288" s="2">
        <v>0</v>
      </c>
      <c r="K288" s="2" t="s">
        <v>49</v>
      </c>
      <c r="L288" s="2">
        <v>1</v>
      </c>
      <c r="M288" s="2">
        <v>1.1000000000000001</v>
      </c>
      <c r="Z288" s="2" t="s">
        <v>274</v>
      </c>
      <c r="AA288" s="97">
        <v>102</v>
      </c>
      <c r="AB288" s="2" t="s">
        <v>149</v>
      </c>
      <c r="AC288" s="2" t="str">
        <f>$AC$284</f>
        <v>г. Артемовский</v>
      </c>
      <c r="AD288" s="2" t="s">
        <v>752</v>
      </c>
      <c r="AE288" s="2">
        <v>27</v>
      </c>
      <c r="AF288" s="2">
        <v>57</v>
      </c>
      <c r="AG288" s="2">
        <v>61</v>
      </c>
      <c r="AI288" s="8">
        <f>$B$297</f>
        <v>660203937682</v>
      </c>
      <c r="AJ288" s="2" t="str">
        <f>$D$297</f>
        <v>Индивидуальный предприниматель  Евдокимов Александр Николаевич</v>
      </c>
      <c r="AM288" s="92"/>
    </row>
    <row r="289" spans="1:39" ht="117.75" customHeight="1" x14ac:dyDescent="0.25">
      <c r="A289" s="206" t="s">
        <v>1097</v>
      </c>
      <c r="B289" s="35">
        <v>6602004726</v>
      </c>
      <c r="C289" s="31">
        <v>1026600579323</v>
      </c>
      <c r="D289" s="13" t="s">
        <v>299</v>
      </c>
      <c r="E289" s="3" t="s">
        <v>298</v>
      </c>
      <c r="F289" s="2">
        <v>0</v>
      </c>
      <c r="G289" s="2" t="e">
        <f>#REF!</f>
        <v>#REF!</v>
      </c>
      <c r="H289" s="2">
        <v>0</v>
      </c>
      <c r="I289" s="2" t="e">
        <f>#REF!</f>
        <v>#REF!</v>
      </c>
      <c r="J289" s="2">
        <v>0</v>
      </c>
      <c r="K289" s="2" t="s">
        <v>49</v>
      </c>
      <c r="L289" s="2">
        <v>1</v>
      </c>
      <c r="M289" s="2">
        <v>1.1000000000000001</v>
      </c>
      <c r="Z289" s="2" t="s">
        <v>274</v>
      </c>
      <c r="AA289" s="97">
        <v>102</v>
      </c>
      <c r="AB289" s="2" t="s">
        <v>149</v>
      </c>
      <c r="AC289" s="2" t="str">
        <f>$AC$285</f>
        <v>п. Буланаш</v>
      </c>
      <c r="AD289" s="2" t="s">
        <v>535</v>
      </c>
      <c r="AE289" s="2">
        <v>21</v>
      </c>
      <c r="AF289" s="2">
        <v>57</v>
      </c>
      <c r="AG289" s="2">
        <v>61</v>
      </c>
      <c r="AM289" s="92"/>
    </row>
    <row r="290" spans="1:39" ht="72" customHeight="1" x14ac:dyDescent="0.25">
      <c r="A290" s="206" t="s">
        <v>1098</v>
      </c>
      <c r="B290" s="10">
        <v>665899800197</v>
      </c>
      <c r="C290" s="8">
        <v>307660224600010</v>
      </c>
      <c r="D290" s="32" t="s">
        <v>300</v>
      </c>
      <c r="E290" s="3" t="s">
        <v>301</v>
      </c>
      <c r="F290" s="2">
        <v>0</v>
      </c>
      <c r="G290" s="2" t="s">
        <v>41</v>
      </c>
      <c r="H290" s="2">
        <v>0</v>
      </c>
      <c r="I290" s="2" t="s">
        <v>141</v>
      </c>
      <c r="J290" s="2">
        <v>0</v>
      </c>
      <c r="K290" s="2" t="s">
        <v>302</v>
      </c>
      <c r="L290" s="2">
        <v>1</v>
      </c>
      <c r="M290" s="2">
        <v>1.1000000000000001</v>
      </c>
      <c r="Z290" s="2" t="s">
        <v>274</v>
      </c>
      <c r="AA290" s="97">
        <v>102</v>
      </c>
      <c r="AB290" s="2" t="s">
        <v>149</v>
      </c>
      <c r="AC290" s="2" t="s">
        <v>135</v>
      </c>
      <c r="AD290" s="2" t="s">
        <v>527</v>
      </c>
      <c r="AE290" s="2">
        <v>1</v>
      </c>
      <c r="AF290" s="2">
        <v>57</v>
      </c>
      <c r="AG290" s="2">
        <v>61</v>
      </c>
      <c r="AH290" s="2" t="str">
        <f>$AH$283</f>
        <v>IV</v>
      </c>
      <c r="AI290" s="8">
        <f>$B$290</f>
        <v>665899800197</v>
      </c>
      <c r="AJ290" s="2" t="str">
        <f>$D$290</f>
        <v>Индивидуальный предприниматель  Уколов Станислав Анатольевич</v>
      </c>
      <c r="AK290" s="92" t="s">
        <v>609</v>
      </c>
      <c r="AM290" s="92"/>
    </row>
    <row r="291" spans="1:39" ht="248.25" customHeight="1" x14ac:dyDescent="0.25">
      <c r="A291" s="206" t="s">
        <v>1099</v>
      </c>
      <c r="B291" s="39">
        <v>7708503727</v>
      </c>
      <c r="C291" s="34">
        <v>1037739877295</v>
      </c>
      <c r="D291" s="40" t="s">
        <v>303</v>
      </c>
      <c r="E291" s="3" t="s">
        <v>305</v>
      </c>
      <c r="F291" s="2">
        <v>0</v>
      </c>
      <c r="G291" s="2" t="s">
        <v>41</v>
      </c>
      <c r="H291" s="2">
        <v>0</v>
      </c>
      <c r="I291" s="2" t="str">
        <f t="shared" ref="I291:I296" si="43">$I$281</f>
        <v>без ограждения</v>
      </c>
      <c r="J291" s="2">
        <v>0</v>
      </c>
      <c r="K291" s="2" t="str">
        <f t="shared" ref="K291:K298" si="44">$K$289</f>
        <v>бетон</v>
      </c>
      <c r="L291" s="2">
        <v>6</v>
      </c>
      <c r="M291" s="2">
        <v>1.1000000000000001</v>
      </c>
      <c r="Z291" s="41" t="s">
        <v>304</v>
      </c>
      <c r="AA291" s="97">
        <v>102</v>
      </c>
      <c r="AB291" s="2" t="s">
        <v>149</v>
      </c>
      <c r="AC291" s="219" t="s">
        <v>135</v>
      </c>
      <c r="AD291" s="219" t="s">
        <v>130</v>
      </c>
      <c r="AE291" s="219">
        <v>68</v>
      </c>
      <c r="AF291" s="2" t="str">
        <f>[2]TDSheet!N196</f>
        <v>57.354743</v>
      </c>
      <c r="AG291" s="2" t="str">
        <f>[2]TDSheet!O196</f>
        <v>61.867262</v>
      </c>
      <c r="AI291" s="8">
        <f>$B$297</f>
        <v>660203937682</v>
      </c>
      <c r="AJ291" s="2" t="str">
        <f>$D$297</f>
        <v>Индивидуальный предприниматель  Евдокимов Александр Николаевич</v>
      </c>
      <c r="AM291" s="92"/>
    </row>
    <row r="292" spans="1:39" ht="243.75" customHeight="1" x14ac:dyDescent="0.25">
      <c r="A292" s="206" t="s">
        <v>1100</v>
      </c>
      <c r="B292" s="39">
        <v>7708503727</v>
      </c>
      <c r="C292" s="34">
        <v>1037739877295</v>
      </c>
      <c r="D292" s="40" t="s">
        <v>303</v>
      </c>
      <c r="E292" s="3" t="s">
        <v>306</v>
      </c>
      <c r="F292" s="2">
        <v>0</v>
      </c>
      <c r="G292" s="2" t="s">
        <v>41</v>
      </c>
      <c r="H292" s="2">
        <v>0</v>
      </c>
      <c r="I292" s="2" t="str">
        <f t="shared" si="43"/>
        <v>без ограждения</v>
      </c>
      <c r="J292" s="2">
        <v>0</v>
      </c>
      <c r="K292" s="2" t="str">
        <f t="shared" si="44"/>
        <v>бетон</v>
      </c>
      <c r="L292" s="2">
        <v>1</v>
      </c>
      <c r="M292" s="2">
        <v>1.1000000000000001</v>
      </c>
      <c r="Z292" s="41"/>
      <c r="AA292" s="97">
        <v>102</v>
      </c>
      <c r="AB292" s="2" t="s">
        <v>149</v>
      </c>
      <c r="AC292" s="2" t="s">
        <v>135</v>
      </c>
      <c r="AD292" s="2" t="s">
        <v>42</v>
      </c>
      <c r="AE292" s="2">
        <v>1</v>
      </c>
      <c r="AF292" s="2">
        <v>57.22</v>
      </c>
      <c r="AG292" s="2">
        <v>61.52</v>
      </c>
      <c r="AM292" s="92"/>
    </row>
    <row r="293" spans="1:39" ht="243.75" customHeight="1" x14ac:dyDescent="0.25">
      <c r="A293" s="206" t="s">
        <v>1101</v>
      </c>
      <c r="B293" s="42">
        <v>7708503727</v>
      </c>
      <c r="C293" s="8">
        <v>1037739877295</v>
      </c>
      <c r="D293" s="13" t="s">
        <v>303</v>
      </c>
      <c r="E293" s="3" t="s">
        <v>307</v>
      </c>
      <c r="F293" s="2">
        <v>0</v>
      </c>
      <c r="G293" s="2" t="s">
        <v>41</v>
      </c>
      <c r="H293" s="2">
        <v>0</v>
      </c>
      <c r="I293" s="2" t="str">
        <f t="shared" si="43"/>
        <v>без ограждения</v>
      </c>
      <c r="J293" s="2">
        <v>0</v>
      </c>
      <c r="K293" s="2" t="str">
        <f t="shared" si="44"/>
        <v>бетон</v>
      </c>
      <c r="L293" s="2">
        <v>1</v>
      </c>
      <c r="M293" s="2">
        <v>1.1000000000000001</v>
      </c>
      <c r="Z293" s="41"/>
      <c r="AA293" s="97">
        <v>102</v>
      </c>
      <c r="AB293" s="2" t="s">
        <v>149</v>
      </c>
      <c r="AC293" s="2" t="s">
        <v>135</v>
      </c>
      <c r="AD293" s="2" t="s">
        <v>733</v>
      </c>
      <c r="AE293" s="2">
        <v>2</v>
      </c>
      <c r="AF293" s="2">
        <v>57.22</v>
      </c>
      <c r="AG293" s="2">
        <v>61.52</v>
      </c>
      <c r="AM293" s="92" t="e">
        <f>#REF!</f>
        <v>#REF!</v>
      </c>
    </row>
    <row r="294" spans="1:39" ht="243.75" customHeight="1" x14ac:dyDescent="0.25">
      <c r="A294" s="206" t="s">
        <v>1102</v>
      </c>
      <c r="B294" s="42">
        <v>7708503727</v>
      </c>
      <c r="C294" s="8">
        <v>1037739877295</v>
      </c>
      <c r="D294" s="13" t="s">
        <v>303</v>
      </c>
      <c r="E294" s="3" t="s">
        <v>308</v>
      </c>
      <c r="F294" s="2">
        <v>0</v>
      </c>
      <c r="G294" s="2" t="s">
        <v>41</v>
      </c>
      <c r="H294" s="2">
        <v>0</v>
      </c>
      <c r="I294" s="2" t="str">
        <f t="shared" si="43"/>
        <v>без ограждения</v>
      </c>
      <c r="J294" s="2">
        <v>0</v>
      </c>
      <c r="K294" s="2" t="str">
        <f t="shared" si="44"/>
        <v>бетон</v>
      </c>
      <c r="L294" s="2">
        <v>1</v>
      </c>
      <c r="M294" s="2">
        <v>1.1000000000000001</v>
      </c>
      <c r="Z294" s="15" t="s">
        <v>304</v>
      </c>
      <c r="AA294" s="97">
        <v>102</v>
      </c>
      <c r="AB294" s="2" t="s">
        <v>149</v>
      </c>
      <c r="AC294" s="2" t="s">
        <v>135</v>
      </c>
      <c r="AD294" s="2" t="s">
        <v>275</v>
      </c>
      <c r="AE294" s="2">
        <v>8</v>
      </c>
      <c r="AF294" s="2">
        <v>57.22</v>
      </c>
      <c r="AG294" s="2">
        <v>61.52</v>
      </c>
      <c r="AM294" s="92" t="e">
        <f>#REF!</f>
        <v>#REF!</v>
      </c>
    </row>
    <row r="295" spans="1:39" ht="243.75" customHeight="1" x14ac:dyDescent="0.25">
      <c r="A295" s="206" t="s">
        <v>1103</v>
      </c>
      <c r="B295" s="42">
        <v>7708503727</v>
      </c>
      <c r="C295" s="8">
        <v>1037739877295</v>
      </c>
      <c r="D295" s="13" t="s">
        <v>303</v>
      </c>
      <c r="E295" s="3" t="s">
        <v>309</v>
      </c>
      <c r="F295" s="2">
        <v>0</v>
      </c>
      <c r="G295" s="2" t="s">
        <v>41</v>
      </c>
      <c r="H295" s="2">
        <v>0</v>
      </c>
      <c r="I295" s="2" t="str">
        <f t="shared" si="43"/>
        <v>без ограждения</v>
      </c>
      <c r="J295" s="2">
        <v>0</v>
      </c>
      <c r="K295" s="2" t="str">
        <f t="shared" si="44"/>
        <v>бетон</v>
      </c>
      <c r="L295" s="2">
        <v>1</v>
      </c>
      <c r="M295" s="2">
        <v>1.1000000000000001</v>
      </c>
      <c r="Z295" s="15" t="s">
        <v>304</v>
      </c>
      <c r="AA295" s="97">
        <v>102</v>
      </c>
      <c r="AB295" s="2" t="s">
        <v>149</v>
      </c>
      <c r="AC295" s="2" t="s">
        <v>135</v>
      </c>
      <c r="AD295" s="2" t="s">
        <v>42</v>
      </c>
      <c r="AE295" s="2">
        <v>1</v>
      </c>
      <c r="AF295" s="2">
        <v>57.21</v>
      </c>
      <c r="AG295" s="2">
        <v>61.51</v>
      </c>
      <c r="AM295" s="92" t="e">
        <f>#REF!</f>
        <v>#REF!</v>
      </c>
    </row>
    <row r="296" spans="1:39" ht="243.75" customHeight="1" x14ac:dyDescent="0.25">
      <c r="A296" s="206" t="s">
        <v>1104</v>
      </c>
      <c r="B296" s="42">
        <v>7708503727</v>
      </c>
      <c r="C296" s="8">
        <v>1037739877295</v>
      </c>
      <c r="D296" s="13" t="s">
        <v>303</v>
      </c>
      <c r="E296" s="3" t="s">
        <v>310</v>
      </c>
      <c r="F296" s="2">
        <v>0</v>
      </c>
      <c r="G296" s="2" t="s">
        <v>41</v>
      </c>
      <c r="H296" s="2">
        <v>0</v>
      </c>
      <c r="I296" s="2" t="str">
        <f t="shared" si="43"/>
        <v>без ограждения</v>
      </c>
      <c r="J296" s="2">
        <v>0</v>
      </c>
      <c r="K296" s="2" t="str">
        <f t="shared" si="44"/>
        <v>бетон</v>
      </c>
      <c r="L296" s="2">
        <v>1</v>
      </c>
      <c r="M296" s="2">
        <v>1.1000000000000001</v>
      </c>
      <c r="Z296" s="15" t="s">
        <v>304</v>
      </c>
      <c r="AA296" s="97">
        <v>102</v>
      </c>
      <c r="AB296" s="2" t="s">
        <v>149</v>
      </c>
      <c r="AC296" s="2" t="s">
        <v>135</v>
      </c>
      <c r="AD296" s="2" t="s">
        <v>42</v>
      </c>
      <c r="AE296" s="2">
        <v>19</v>
      </c>
      <c r="AF296" s="2">
        <v>57.21</v>
      </c>
      <c r="AG296" s="2">
        <v>61.51</v>
      </c>
      <c r="AM296" s="92" t="e">
        <f>#REF!</f>
        <v>#REF!</v>
      </c>
    </row>
    <row r="297" spans="1:39" ht="96" customHeight="1" x14ac:dyDescent="0.25">
      <c r="A297" s="206" t="s">
        <v>1105</v>
      </c>
      <c r="B297" s="9">
        <v>660203937682</v>
      </c>
      <c r="C297" s="9">
        <v>304660236600040</v>
      </c>
      <c r="D297" s="43" t="s">
        <v>311</v>
      </c>
      <c r="E297" s="3" t="s">
        <v>312</v>
      </c>
      <c r="F297" s="2">
        <v>0</v>
      </c>
      <c r="G297" s="2" t="s">
        <v>41</v>
      </c>
      <c r="H297" s="2">
        <v>0</v>
      </c>
      <c r="I297" s="2" t="s">
        <v>141</v>
      </c>
      <c r="J297" s="2">
        <v>0</v>
      </c>
      <c r="K297" s="2" t="str">
        <f t="shared" si="44"/>
        <v>бетон</v>
      </c>
      <c r="L297" s="2">
        <v>3</v>
      </c>
      <c r="M297" s="2">
        <v>1.1000000000000001</v>
      </c>
      <c r="Z297" s="7" t="s">
        <v>274</v>
      </c>
      <c r="AA297" s="97">
        <v>102</v>
      </c>
      <c r="AB297" s="2" t="s">
        <v>149</v>
      </c>
      <c r="AC297" s="219" t="s">
        <v>135</v>
      </c>
      <c r="AD297" s="219" t="s">
        <v>536</v>
      </c>
      <c r="AE297" s="219" t="s">
        <v>313</v>
      </c>
      <c r="AF297" s="2" t="str">
        <f>[2]TDSheet!N533</f>
        <v>57.323049</v>
      </c>
      <c r="AG297" s="2" t="str">
        <f>[2]TDSheet!O533</f>
        <v>61.896501</v>
      </c>
      <c r="AH297" s="2" t="str">
        <f>$AH$283</f>
        <v>IV</v>
      </c>
      <c r="AI297" s="8">
        <f>$B$297</f>
        <v>660203937682</v>
      </c>
      <c r="AJ297" s="2" t="str">
        <f>$D$297</f>
        <v>Индивидуальный предприниматель  Евдокимов Александр Николаевич</v>
      </c>
      <c r="AK297" s="92" t="s">
        <v>513</v>
      </c>
      <c r="AM297" s="92"/>
    </row>
    <row r="298" spans="1:39" ht="81" customHeight="1" x14ac:dyDescent="0.25">
      <c r="A298" s="206" t="s">
        <v>1106</v>
      </c>
      <c r="B298" s="9" t="s">
        <v>314</v>
      </c>
      <c r="C298" s="9">
        <v>304660226000022</v>
      </c>
      <c r="D298" s="43" t="s">
        <v>315</v>
      </c>
      <c r="E298" s="3" t="s">
        <v>316</v>
      </c>
      <c r="F298" s="2">
        <v>0</v>
      </c>
      <c r="G298" s="2" t="s">
        <v>47</v>
      </c>
      <c r="H298" s="2">
        <v>0</v>
      </c>
      <c r="I298" s="2" t="s">
        <v>141</v>
      </c>
      <c r="J298" s="2">
        <v>0</v>
      </c>
      <c r="K298" s="2" t="str">
        <f t="shared" si="44"/>
        <v>бетон</v>
      </c>
      <c r="L298" s="2">
        <v>2</v>
      </c>
      <c r="M298" s="2">
        <v>1.1000000000000001</v>
      </c>
      <c r="Z298" s="7" t="s">
        <v>274</v>
      </c>
      <c r="AA298" s="97">
        <v>102</v>
      </c>
      <c r="AB298" s="2" t="s">
        <v>149</v>
      </c>
      <c r="AC298" s="2" t="s">
        <v>135</v>
      </c>
      <c r="AD298" s="2" t="s">
        <v>118</v>
      </c>
      <c r="AE298" s="2" t="s">
        <v>317</v>
      </c>
      <c r="AF298" s="2">
        <v>57</v>
      </c>
      <c r="AG298" s="2">
        <v>61</v>
      </c>
      <c r="AH298" s="166" t="str">
        <f t="shared" ref="AH298:AH299" si="45">$AH$283</f>
        <v>IV</v>
      </c>
      <c r="AI298" s="8" t="str">
        <f t="shared" ref="AI298:AI299" si="46">B298</f>
        <v>660201636376 </v>
      </c>
      <c r="AJ298" s="2" t="str">
        <f>$D$298</f>
        <v>Индивидуальный предприниматель Куруленко Нина Петровна</v>
      </c>
      <c r="AK298" s="92" t="s">
        <v>609</v>
      </c>
      <c r="AM298" s="92"/>
    </row>
    <row r="299" spans="1:39" ht="83.25" customHeight="1" x14ac:dyDescent="0.25">
      <c r="A299" s="206" t="s">
        <v>1107</v>
      </c>
      <c r="B299" s="38" t="s">
        <v>318</v>
      </c>
      <c r="C299" s="44">
        <v>304660217000058</v>
      </c>
      <c r="D299" s="43" t="s">
        <v>319</v>
      </c>
      <c r="E299" s="3" t="s">
        <v>1407</v>
      </c>
      <c r="F299" s="2">
        <v>0</v>
      </c>
      <c r="G299" s="2" t="s">
        <v>41</v>
      </c>
      <c r="H299" s="2">
        <v>0</v>
      </c>
      <c r="I299" s="2" t="s">
        <v>141</v>
      </c>
      <c r="J299" s="2">
        <v>0</v>
      </c>
      <c r="K299" s="2" t="s">
        <v>49</v>
      </c>
      <c r="L299" s="2">
        <v>2</v>
      </c>
      <c r="M299" s="2">
        <v>0.12</v>
      </c>
      <c r="Z299" s="7" t="s">
        <v>274</v>
      </c>
      <c r="AA299" s="97">
        <v>102</v>
      </c>
      <c r="AB299" s="2" t="s">
        <v>149</v>
      </c>
      <c r="AC299" s="2" t="s">
        <v>320</v>
      </c>
      <c r="AD299" s="2" t="s">
        <v>766</v>
      </c>
      <c r="AE299" s="2">
        <v>31</v>
      </c>
      <c r="AF299" s="2" t="s">
        <v>321</v>
      </c>
      <c r="AG299" s="2" t="s">
        <v>322</v>
      </c>
      <c r="AH299" s="166" t="str">
        <f t="shared" si="45"/>
        <v>IV</v>
      </c>
      <c r="AI299" s="8" t="str">
        <f t="shared" si="46"/>
        <v>660200090648 </v>
      </c>
      <c r="AJ299" s="2" t="str">
        <f>$D$299</f>
        <v xml:space="preserve">Индивидуальный предприниматель Потоскуев Владимир Владимирович </v>
      </c>
      <c r="AK299" s="92" t="s">
        <v>1406</v>
      </c>
      <c r="AM299" s="92"/>
    </row>
    <row r="300" spans="1:39" ht="72.75" customHeight="1" x14ac:dyDescent="0.25">
      <c r="A300" s="206" t="s">
        <v>1108</v>
      </c>
      <c r="B300" s="9">
        <v>6602009509</v>
      </c>
      <c r="C300" s="9">
        <v>1046600050870</v>
      </c>
      <c r="D300" s="43" t="s">
        <v>323</v>
      </c>
      <c r="E300" s="3" t="s">
        <v>324</v>
      </c>
      <c r="F300" s="2">
        <v>0</v>
      </c>
      <c r="G300" s="2" t="s">
        <v>41</v>
      </c>
      <c r="H300" s="2">
        <v>0</v>
      </c>
      <c r="I300" s="2" t="s">
        <v>48</v>
      </c>
      <c r="J300" s="2">
        <v>0</v>
      </c>
      <c r="K300" s="2" t="s">
        <v>49</v>
      </c>
      <c r="L300" s="2">
        <v>1</v>
      </c>
      <c r="M300" s="2">
        <v>1.1000000000000001</v>
      </c>
      <c r="Z300" s="7" t="s">
        <v>325</v>
      </c>
      <c r="AA300" s="97">
        <v>102</v>
      </c>
      <c r="AB300" s="2" t="s">
        <v>149</v>
      </c>
      <c r="AC300" s="2" t="s">
        <v>135</v>
      </c>
      <c r="AD300" s="2" t="s">
        <v>742</v>
      </c>
      <c r="AE300" s="2">
        <v>139</v>
      </c>
      <c r="AF300" s="2" t="s">
        <v>326</v>
      </c>
      <c r="AG300" s="2" t="s">
        <v>327</v>
      </c>
      <c r="AJ300" s="2" t="str">
        <f>$D$302</f>
        <v>Индивидуальный предприниматель Мкртчан Асмик Шиллеровна</v>
      </c>
      <c r="AM300" s="92"/>
    </row>
    <row r="301" spans="1:39" ht="72.75" customHeight="1" x14ac:dyDescent="0.25">
      <c r="A301" s="206" t="s">
        <v>1109</v>
      </c>
      <c r="B301" s="9">
        <v>6602009509</v>
      </c>
      <c r="C301" s="9">
        <v>1046600050870</v>
      </c>
      <c r="D301" s="43" t="s">
        <v>323</v>
      </c>
      <c r="E301" s="3" t="s">
        <v>324</v>
      </c>
      <c r="F301" s="2">
        <v>0</v>
      </c>
      <c r="G301" s="2" t="s">
        <v>41</v>
      </c>
      <c r="H301" s="2">
        <v>0</v>
      </c>
      <c r="I301" s="2" t="s">
        <v>48</v>
      </c>
      <c r="J301" s="2">
        <v>0</v>
      </c>
      <c r="K301" s="2" t="s">
        <v>49</v>
      </c>
      <c r="L301" s="2">
        <v>1</v>
      </c>
      <c r="M301" s="2">
        <v>1.1000000000000001</v>
      </c>
      <c r="Z301" s="7" t="s">
        <v>325</v>
      </c>
      <c r="AA301" s="97">
        <v>102</v>
      </c>
      <c r="AB301" s="2" t="s">
        <v>149</v>
      </c>
      <c r="AC301" s="2" t="s">
        <v>135</v>
      </c>
      <c r="AD301" s="2" t="s">
        <v>742</v>
      </c>
      <c r="AE301" s="2">
        <v>141</v>
      </c>
      <c r="AF301" s="2" t="s">
        <v>328</v>
      </c>
      <c r="AG301" s="2" t="s">
        <v>329</v>
      </c>
      <c r="AM301" s="92" t="s">
        <v>512</v>
      </c>
    </row>
    <row r="302" spans="1:39" ht="90" customHeight="1" x14ac:dyDescent="0.25">
      <c r="A302" s="206" t="s">
        <v>1110</v>
      </c>
      <c r="B302" s="45">
        <v>660206673205</v>
      </c>
      <c r="C302" s="9">
        <v>315667700006188</v>
      </c>
      <c r="D302" s="43" t="s">
        <v>330</v>
      </c>
      <c r="E302" s="3" t="s">
        <v>331</v>
      </c>
      <c r="F302" s="2">
        <v>0</v>
      </c>
      <c r="G302" s="2" t="s">
        <v>41</v>
      </c>
      <c r="H302" s="2">
        <v>0</v>
      </c>
      <c r="I302" s="2" t="s">
        <v>811</v>
      </c>
      <c r="J302" s="2">
        <v>0</v>
      </c>
      <c r="K302" s="2" t="s">
        <v>49</v>
      </c>
      <c r="L302" s="2">
        <v>1</v>
      </c>
      <c r="M302" s="2">
        <v>0.65</v>
      </c>
      <c r="Z302" s="7" t="s">
        <v>274</v>
      </c>
      <c r="AA302" s="97">
        <v>102</v>
      </c>
      <c r="AB302" s="2" t="s">
        <v>149</v>
      </c>
      <c r="AC302" s="2" t="s">
        <v>135</v>
      </c>
      <c r="AD302" s="2" t="s">
        <v>750</v>
      </c>
      <c r="AE302" s="2">
        <v>6</v>
      </c>
      <c r="AH302" s="166" t="str">
        <f t="shared" ref="AH302:AH316" si="47">$AH$283</f>
        <v>IV</v>
      </c>
      <c r="AI302" s="8">
        <f t="shared" ref="AI302:AI303" si="48">B302</f>
        <v>660206673205</v>
      </c>
      <c r="AJ302" s="2" t="str">
        <f>$D$302</f>
        <v>Индивидуальный предприниматель Мкртчан Асмик Шиллеровна</v>
      </c>
      <c r="AK302" s="92" t="s">
        <v>609</v>
      </c>
      <c r="AM302" s="92"/>
    </row>
    <row r="303" spans="1:39" ht="82.5" customHeight="1" x14ac:dyDescent="0.25">
      <c r="A303" s="206" t="s">
        <v>1111</v>
      </c>
      <c r="B303" s="9">
        <v>660200954016</v>
      </c>
      <c r="C303" s="9">
        <v>309660218900013</v>
      </c>
      <c r="D303" s="43" t="s">
        <v>332</v>
      </c>
      <c r="E303" s="3" t="s">
        <v>333</v>
      </c>
      <c r="F303" s="2">
        <v>0</v>
      </c>
      <c r="G303" s="2" t="s">
        <v>41</v>
      </c>
      <c r="H303" s="2">
        <v>0</v>
      </c>
      <c r="I303" s="2" t="s">
        <v>811</v>
      </c>
      <c r="J303" s="2">
        <v>0</v>
      </c>
      <c r="K303" s="2" t="s">
        <v>49</v>
      </c>
      <c r="L303" s="2">
        <v>1</v>
      </c>
      <c r="M303" s="2">
        <v>0.65</v>
      </c>
      <c r="Z303" s="7" t="s">
        <v>274</v>
      </c>
      <c r="AA303" s="97">
        <v>102</v>
      </c>
      <c r="AB303" s="2" t="s">
        <v>149</v>
      </c>
      <c r="AC303" s="219" t="s">
        <v>135</v>
      </c>
      <c r="AD303" s="219" t="s">
        <v>731</v>
      </c>
      <c r="AE303" s="219">
        <v>26</v>
      </c>
      <c r="AF303" s="2" t="str">
        <f>[2]TDSheet!N607</f>
        <v>57.349517</v>
      </c>
      <c r="AG303" s="2" t="str">
        <f>[2]TDSheet!O607</f>
        <v>61.861322</v>
      </c>
      <c r="AH303" s="166" t="str">
        <f t="shared" si="47"/>
        <v>IV</v>
      </c>
      <c r="AI303" s="8">
        <f t="shared" si="48"/>
        <v>660200954016</v>
      </c>
      <c r="AJ303" s="2" t="str">
        <f>$D$303</f>
        <v>Индивидуальный предприниматель Арсенова Тамара Викторовна</v>
      </c>
      <c r="AK303" s="92" t="s">
        <v>816</v>
      </c>
      <c r="AM303" s="92"/>
    </row>
    <row r="304" spans="1:39" ht="85.5" customHeight="1" x14ac:dyDescent="0.25">
      <c r="A304" s="206" t="s">
        <v>1112</v>
      </c>
      <c r="B304" s="9" t="str">
        <f>B299</f>
        <v>660200090648 </v>
      </c>
      <c r="C304" s="9">
        <f>C299</f>
        <v>304660217000058</v>
      </c>
      <c r="D304" s="43" t="str">
        <f>D299</f>
        <v xml:space="preserve">Индивидуальный предприниматель Потоскуев Владимир Владимирович </v>
      </c>
      <c r="E304" s="3" t="str">
        <f>E299</f>
        <v>623794, Свердловская область, Артемовский район, п.Буланаш,                              ул. Шахтерская, 7</v>
      </c>
      <c r="F304" s="2">
        <v>0</v>
      </c>
      <c r="G304" s="2" t="s">
        <v>41</v>
      </c>
      <c r="H304" s="2">
        <v>0</v>
      </c>
      <c r="I304" s="2" t="s">
        <v>141</v>
      </c>
      <c r="J304" s="2">
        <v>0</v>
      </c>
      <c r="K304" s="2" t="s">
        <v>49</v>
      </c>
      <c r="L304" s="2">
        <v>1</v>
      </c>
      <c r="M304" s="2">
        <v>0.12</v>
      </c>
      <c r="Z304" s="7" t="s">
        <v>274</v>
      </c>
      <c r="AA304" s="97">
        <v>102</v>
      </c>
      <c r="AB304" s="2" t="str">
        <f t="shared" ref="AB304:AB309" si="49">$AB$302</f>
        <v>Артемовский городской округ</v>
      </c>
      <c r="AC304" s="2" t="str">
        <f>$AC$302</f>
        <v>г. Артемовский</v>
      </c>
      <c r="AD304" s="2" t="s">
        <v>460</v>
      </c>
      <c r="AE304" s="2">
        <v>1</v>
      </c>
      <c r="AF304" s="2">
        <v>57.339533000000003</v>
      </c>
      <c r="AG304" s="2">
        <v>61.905379000000003</v>
      </c>
      <c r="AH304" s="166" t="str">
        <f t="shared" si="47"/>
        <v>IV</v>
      </c>
      <c r="AI304" s="8" t="str">
        <f t="shared" ref="AI304:AI305" si="50">B304</f>
        <v>660200090648 </v>
      </c>
      <c r="AJ304" s="2" t="str">
        <f>$D$304</f>
        <v xml:space="preserve">Индивидуальный предприниматель Потоскуев Владимир Владимирович </v>
      </c>
      <c r="AK304" s="92" t="s">
        <v>514</v>
      </c>
      <c r="AM304" s="92"/>
    </row>
    <row r="305" spans="1:39" ht="83.25" customHeight="1" x14ac:dyDescent="0.25">
      <c r="A305" s="206" t="s">
        <v>1113</v>
      </c>
      <c r="B305" s="46" t="s">
        <v>335</v>
      </c>
      <c r="C305" s="9">
        <v>304662806500011</v>
      </c>
      <c r="D305" s="43" t="s">
        <v>334</v>
      </c>
      <c r="E305" s="3" t="s">
        <v>336</v>
      </c>
      <c r="F305" s="2">
        <v>0</v>
      </c>
      <c r="G305" s="2" t="s">
        <v>47</v>
      </c>
      <c r="H305" s="2">
        <v>0</v>
      </c>
      <c r="I305" s="2" t="s">
        <v>302</v>
      </c>
      <c r="J305" s="2">
        <v>0</v>
      </c>
      <c r="K305" s="2" t="s">
        <v>49</v>
      </c>
      <c r="L305" s="2">
        <v>1</v>
      </c>
      <c r="M305" s="2">
        <v>0.7</v>
      </c>
      <c r="Z305" s="7" t="s">
        <v>274</v>
      </c>
      <c r="AA305" s="97">
        <v>102</v>
      </c>
      <c r="AB305" s="2" t="str">
        <f t="shared" si="49"/>
        <v>Артемовский городской округ</v>
      </c>
      <c r="AC305" s="219" t="str">
        <f>$AC$302</f>
        <v>г. Артемовский</v>
      </c>
      <c r="AD305" s="219" t="s">
        <v>731</v>
      </c>
      <c r="AE305" s="219">
        <v>20</v>
      </c>
      <c r="AF305" s="2" t="str">
        <f>[2]TDSheet!N595</f>
        <v>57.3507758</v>
      </c>
      <c r="AG305" s="2" t="str">
        <f>[2]TDSheet!O595</f>
        <v>61.860074</v>
      </c>
      <c r="AH305" s="166" t="str">
        <f t="shared" si="47"/>
        <v>IV</v>
      </c>
      <c r="AI305" s="8" t="str">
        <f t="shared" si="50"/>
        <v>62800037093 </v>
      </c>
      <c r="AJ305" s="2" t="str">
        <f>$D$305</f>
        <v xml:space="preserve">Индивидуальный предприниматель  Склюев Сергей Алексеевич </v>
      </c>
      <c r="AK305" s="92" t="s">
        <v>609</v>
      </c>
      <c r="AM305" s="92"/>
    </row>
    <row r="306" spans="1:39" ht="156" customHeight="1" x14ac:dyDescent="0.25">
      <c r="A306" s="206" t="s">
        <v>1114</v>
      </c>
      <c r="B306" s="47">
        <v>7708503727</v>
      </c>
      <c r="C306" s="9">
        <v>1117746294115</v>
      </c>
      <c r="D306" s="43" t="s">
        <v>337</v>
      </c>
      <c r="E306" s="3" t="s">
        <v>338</v>
      </c>
      <c r="F306" s="2">
        <v>0</v>
      </c>
      <c r="G306" s="2" t="s">
        <v>41</v>
      </c>
      <c r="H306" s="2">
        <v>0</v>
      </c>
      <c r="I306" s="2" t="s">
        <v>141</v>
      </c>
      <c r="J306" s="2">
        <v>0</v>
      </c>
      <c r="K306" s="2" t="s">
        <v>49</v>
      </c>
      <c r="L306" s="2">
        <v>1</v>
      </c>
      <c r="M306" s="2">
        <v>0.7</v>
      </c>
      <c r="Z306" s="7" t="s">
        <v>274</v>
      </c>
      <c r="AA306" s="97">
        <v>102</v>
      </c>
      <c r="AB306" s="2" t="str">
        <f t="shared" si="49"/>
        <v>Артемовский городской округ</v>
      </c>
      <c r="AC306" s="2" t="str">
        <f>$AC$302</f>
        <v>г. Артемовский</v>
      </c>
      <c r="AD306" s="2" t="s">
        <v>42</v>
      </c>
      <c r="AE306" s="2">
        <v>10</v>
      </c>
      <c r="AF306" s="2">
        <v>57.35</v>
      </c>
      <c r="AG306" s="2">
        <v>61.87</v>
      </c>
      <c r="AH306" s="166" t="str">
        <f t="shared" si="47"/>
        <v>IV</v>
      </c>
      <c r="AI306" s="2">
        <f>$B$306</f>
        <v>7708503727</v>
      </c>
      <c r="AJ306" s="2" t="str">
        <f>$D$306</f>
        <v>Вагонное ремонтное депо Егоршино - обособленное структурное подразделение акционерного общества "Вагонная ремонтная компания-3"</v>
      </c>
      <c r="AK306" s="92" t="s">
        <v>815</v>
      </c>
      <c r="AM306" s="92"/>
    </row>
    <row r="307" spans="1:39" ht="144" x14ac:dyDescent="0.25">
      <c r="A307" s="206" t="s">
        <v>1115</v>
      </c>
      <c r="B307" s="48">
        <v>660200428800</v>
      </c>
      <c r="C307" s="9">
        <v>305660218900010</v>
      </c>
      <c r="D307" s="43" t="s">
        <v>339</v>
      </c>
      <c r="E307" s="3" t="s">
        <v>1423</v>
      </c>
      <c r="F307" s="2">
        <v>0</v>
      </c>
      <c r="G307" s="2" t="s">
        <v>41</v>
      </c>
      <c r="H307" s="2">
        <v>0</v>
      </c>
      <c r="I307" s="2" t="s">
        <v>302</v>
      </c>
      <c r="J307" s="2">
        <v>0</v>
      </c>
      <c r="K307" s="2" t="s">
        <v>49</v>
      </c>
      <c r="L307" s="2">
        <v>2</v>
      </c>
      <c r="M307" s="2">
        <v>0.12</v>
      </c>
      <c r="Z307" s="7" t="s">
        <v>274</v>
      </c>
      <c r="AA307" s="97">
        <v>102</v>
      </c>
      <c r="AB307" s="2" t="str">
        <f t="shared" si="49"/>
        <v>Артемовский городской округ</v>
      </c>
      <c r="AC307" s="2" t="s">
        <v>320</v>
      </c>
      <c r="AD307" s="2" t="s">
        <v>1422</v>
      </c>
      <c r="AE307" s="2">
        <v>6</v>
      </c>
      <c r="AH307" s="166" t="str">
        <f t="shared" si="47"/>
        <v>IV</v>
      </c>
      <c r="AI307" s="8">
        <f>$B$307</f>
        <v>660200428800</v>
      </c>
      <c r="AJ307" s="2" t="str">
        <f>$D$307</f>
        <v>Индивидуальный предприниматель Мельникова Татьяна Алексеевна</v>
      </c>
      <c r="AK307" s="92" t="s">
        <v>1876</v>
      </c>
      <c r="AM307" s="92"/>
    </row>
    <row r="308" spans="1:39" ht="62.25" customHeight="1" x14ac:dyDescent="0.25">
      <c r="A308" s="206" t="s">
        <v>1116</v>
      </c>
      <c r="B308" s="9">
        <v>6602011924</v>
      </c>
      <c r="C308" s="9">
        <v>1086602000275</v>
      </c>
      <c r="D308" s="43" t="s">
        <v>340</v>
      </c>
      <c r="E308" s="3" t="s">
        <v>341</v>
      </c>
      <c r="F308" s="2">
        <v>0</v>
      </c>
      <c r="G308" s="2" t="s">
        <v>41</v>
      </c>
      <c r="H308" s="2">
        <v>0</v>
      </c>
      <c r="I308" s="2" t="s">
        <v>141</v>
      </c>
      <c r="J308" s="2">
        <v>0</v>
      </c>
      <c r="K308" s="2" t="s">
        <v>49</v>
      </c>
      <c r="L308" s="2">
        <v>2</v>
      </c>
      <c r="M308" s="2">
        <v>0.7</v>
      </c>
      <c r="Z308" s="7" t="s">
        <v>274</v>
      </c>
      <c r="AA308" s="97">
        <v>102</v>
      </c>
      <c r="AB308" s="2" t="str">
        <f t="shared" si="49"/>
        <v>Артемовский городской округ</v>
      </c>
      <c r="AC308" s="2" t="s">
        <v>135</v>
      </c>
      <c r="AD308" s="2" t="s">
        <v>460</v>
      </c>
      <c r="AE308" s="2" t="s">
        <v>342</v>
      </c>
      <c r="AM308" s="92"/>
    </row>
    <row r="309" spans="1:39" ht="51" customHeight="1" x14ac:dyDescent="0.25">
      <c r="A309" s="206" t="s">
        <v>1117</v>
      </c>
      <c r="B309" s="9">
        <v>6659075136</v>
      </c>
      <c r="C309" s="9">
        <v>1026602949251</v>
      </c>
      <c r="D309" s="43" t="s">
        <v>343</v>
      </c>
      <c r="E309" s="3" t="s">
        <v>344</v>
      </c>
      <c r="F309" s="2">
        <v>0</v>
      </c>
      <c r="G309" s="2" t="s">
        <v>41</v>
      </c>
      <c r="H309" s="2">
        <v>0</v>
      </c>
      <c r="I309" s="2" t="s">
        <v>48</v>
      </c>
      <c r="J309" s="2">
        <v>0</v>
      </c>
      <c r="K309" s="2" t="s">
        <v>49</v>
      </c>
      <c r="L309" s="2">
        <v>1</v>
      </c>
      <c r="M309" s="2">
        <v>0.7</v>
      </c>
      <c r="Z309" s="7" t="s">
        <v>348</v>
      </c>
      <c r="AA309" s="97">
        <v>102</v>
      </c>
      <c r="AB309" s="2" t="str">
        <f t="shared" si="49"/>
        <v>Артемовский городской округ</v>
      </c>
      <c r="AC309" s="2" t="str">
        <f>$AC$307</f>
        <v>п. Буланаш</v>
      </c>
      <c r="AD309" s="2" t="s">
        <v>61</v>
      </c>
      <c r="AE309" s="2" t="s">
        <v>1981</v>
      </c>
      <c r="AF309" s="2" t="s">
        <v>346</v>
      </c>
      <c r="AG309" s="2" t="s">
        <v>347</v>
      </c>
      <c r="AH309" s="166" t="str">
        <f t="shared" si="47"/>
        <v>IV</v>
      </c>
      <c r="AI309" s="8">
        <f t="shared" ref="AI309:AI310" si="51">B309</f>
        <v>6659075136</v>
      </c>
      <c r="AJ309" s="2" t="str">
        <f>$D$309</f>
        <v>Акционерное общество "Регионгаз-инвест"</v>
      </c>
      <c r="AK309" s="92" t="s">
        <v>609</v>
      </c>
      <c r="AM309" s="92" t="s">
        <v>345</v>
      </c>
    </row>
    <row r="310" spans="1:39" ht="60" customHeight="1" x14ac:dyDescent="0.25">
      <c r="A310" s="206" t="s">
        <v>1118</v>
      </c>
      <c r="B310" s="9">
        <v>6677110101</v>
      </c>
      <c r="C310" s="9">
        <v>1096671014307</v>
      </c>
      <c r="D310" s="43" t="s">
        <v>349</v>
      </c>
      <c r="E310" s="3" t="s">
        <v>350</v>
      </c>
      <c r="F310" s="2">
        <v>0</v>
      </c>
      <c r="G310" s="2" t="s">
        <v>41</v>
      </c>
      <c r="H310" s="2">
        <v>0</v>
      </c>
      <c r="I310" s="2" t="s">
        <v>49</v>
      </c>
      <c r="J310" s="2">
        <v>0</v>
      </c>
      <c r="K310" s="2" t="s">
        <v>49</v>
      </c>
      <c r="L310" s="2">
        <v>3</v>
      </c>
      <c r="M310" s="2">
        <v>0.7</v>
      </c>
      <c r="Z310" s="7" t="s">
        <v>274</v>
      </c>
      <c r="AA310" s="97">
        <v>102</v>
      </c>
      <c r="AB310" s="2" t="str">
        <f>AB308</f>
        <v>Артемовский городской округ</v>
      </c>
      <c r="AC310" s="2" t="str">
        <f>AC308</f>
        <v>г. Артемовский</v>
      </c>
      <c r="AD310" s="2" t="str">
        <f>AD308</f>
        <v>Разведчиков</v>
      </c>
      <c r="AE310" s="2">
        <v>11</v>
      </c>
      <c r="AF310" s="2" t="s">
        <v>351</v>
      </c>
      <c r="AG310" s="2" t="s">
        <v>352</v>
      </c>
      <c r="AH310" s="166" t="str">
        <f t="shared" si="47"/>
        <v>IV</v>
      </c>
      <c r="AI310" s="8">
        <f t="shared" si="51"/>
        <v>6677110101</v>
      </c>
      <c r="AJ310" s="2" t="str">
        <f>$D$310</f>
        <v>АО "Красногвардейский машиностроительный завод"</v>
      </c>
      <c r="AK310" s="92" t="s">
        <v>609</v>
      </c>
      <c r="AM310" s="92"/>
    </row>
    <row r="311" spans="1:39" ht="90" customHeight="1" x14ac:dyDescent="0.25">
      <c r="A311" s="206" t="s">
        <v>1119</v>
      </c>
      <c r="B311" s="49">
        <v>660200014037</v>
      </c>
      <c r="C311" s="9">
        <v>3046600234800040</v>
      </c>
      <c r="D311" s="13" t="s">
        <v>353</v>
      </c>
      <c r="E311" s="3" t="s">
        <v>354</v>
      </c>
      <c r="F311" s="2">
        <v>0</v>
      </c>
      <c r="G311" s="2" t="s">
        <v>41</v>
      </c>
      <c r="H311" s="2">
        <v>0</v>
      </c>
      <c r="I311" s="2" t="s">
        <v>141</v>
      </c>
      <c r="J311" s="2">
        <v>0</v>
      </c>
      <c r="K311" s="2" t="s">
        <v>49</v>
      </c>
      <c r="L311" s="2">
        <v>1</v>
      </c>
      <c r="M311" s="2">
        <v>0.24</v>
      </c>
      <c r="Z311" s="7" t="s">
        <v>274</v>
      </c>
      <c r="AA311" s="97">
        <v>102</v>
      </c>
      <c r="AB311" s="2" t="str">
        <f>AB309</f>
        <v>Артемовский городской округ</v>
      </c>
      <c r="AC311" s="2" t="s">
        <v>135</v>
      </c>
      <c r="AD311" s="2" t="s">
        <v>1600</v>
      </c>
      <c r="AE311" s="2">
        <v>7</v>
      </c>
      <c r="AH311" s="166" t="str">
        <f t="shared" si="47"/>
        <v>IV</v>
      </c>
      <c r="AI311" s="8">
        <f>$B$311</f>
        <v>660200014037</v>
      </c>
      <c r="AJ311" s="2" t="str">
        <f>$D$311</f>
        <v>Индивидуальный предприниматель Кузнецов Владимир Дмитриевич</v>
      </c>
      <c r="AK311" s="92" t="s">
        <v>1606</v>
      </c>
      <c r="AM311" s="92"/>
    </row>
    <row r="312" spans="1:39" ht="60" customHeight="1" x14ac:dyDescent="0.25">
      <c r="A312" s="206" t="s">
        <v>1120</v>
      </c>
      <c r="B312" s="9">
        <v>6602010624</v>
      </c>
      <c r="C312" s="9">
        <v>1069602006583</v>
      </c>
      <c r="D312" s="43" t="s">
        <v>355</v>
      </c>
      <c r="E312" s="3" t="s">
        <v>356</v>
      </c>
      <c r="F312" s="2">
        <v>0</v>
      </c>
      <c r="G312" s="2" t="s">
        <v>41</v>
      </c>
      <c r="H312" s="2">
        <v>0</v>
      </c>
      <c r="I312" s="2" t="s">
        <v>302</v>
      </c>
      <c r="J312" s="2">
        <v>0</v>
      </c>
      <c r="K312" s="2" t="s">
        <v>49</v>
      </c>
      <c r="L312" s="2">
        <v>3</v>
      </c>
      <c r="M312" s="2">
        <v>0.7</v>
      </c>
      <c r="Z312" s="7" t="s">
        <v>274</v>
      </c>
      <c r="AA312" s="97">
        <v>102</v>
      </c>
      <c r="AB312" s="2" t="str">
        <f>AB310</f>
        <v>Артемовский городской округ</v>
      </c>
      <c r="AC312" s="2" t="str">
        <f>AC310</f>
        <v>г. Артемовский</v>
      </c>
      <c r="AD312" s="2" t="s">
        <v>603</v>
      </c>
      <c r="AE312" s="2">
        <v>12</v>
      </c>
      <c r="AF312" s="2" t="s">
        <v>357</v>
      </c>
      <c r="AG312" s="2" t="s">
        <v>358</v>
      </c>
      <c r="AH312" s="166" t="str">
        <f t="shared" si="47"/>
        <v>IV</v>
      </c>
      <c r="AI312" s="8">
        <f t="shared" ref="AI312:AI313" si="52">B312</f>
        <v>6602010624</v>
      </c>
      <c r="AJ312" s="2" t="str">
        <f>$D$312</f>
        <v>АО "Артемовский машиностроительный завод "ВЕНТПРОМ"</v>
      </c>
      <c r="AK312" s="92" t="s">
        <v>1606</v>
      </c>
      <c r="AM312" s="92"/>
    </row>
    <row r="313" spans="1:39" ht="90" customHeight="1" x14ac:dyDescent="0.25">
      <c r="A313" s="206" t="s">
        <v>1121</v>
      </c>
      <c r="B313" s="50">
        <v>660200127802</v>
      </c>
      <c r="C313" s="9">
        <v>305660214501582</v>
      </c>
      <c r="D313" s="43" t="s">
        <v>359</v>
      </c>
      <c r="E313" s="3" t="s">
        <v>360</v>
      </c>
      <c r="F313" s="2">
        <v>0</v>
      </c>
      <c r="G313" s="2" t="s">
        <v>41</v>
      </c>
      <c r="H313" s="2">
        <v>0</v>
      </c>
      <c r="I313" s="2" t="s">
        <v>141</v>
      </c>
      <c r="J313" s="2">
        <v>0</v>
      </c>
      <c r="K313" s="2" t="s">
        <v>49</v>
      </c>
      <c r="L313" s="2">
        <v>1</v>
      </c>
      <c r="M313" s="2">
        <v>0.36</v>
      </c>
      <c r="Z313" s="7" t="s">
        <v>274</v>
      </c>
      <c r="AA313" s="97">
        <v>102</v>
      </c>
      <c r="AB313" s="2" t="str">
        <f t="shared" ref="AB313:AB318" si="53">AB311</f>
        <v>Артемовский городской округ</v>
      </c>
      <c r="AC313" s="2" t="s">
        <v>361</v>
      </c>
      <c r="AD313" s="2" t="s">
        <v>115</v>
      </c>
      <c r="AE313" s="2" t="s">
        <v>364</v>
      </c>
      <c r="AF313" s="2" t="s">
        <v>362</v>
      </c>
      <c r="AG313" s="2" t="s">
        <v>363</v>
      </c>
      <c r="AH313" s="166" t="str">
        <f t="shared" si="47"/>
        <v>IV</v>
      </c>
      <c r="AI313" s="8">
        <f t="shared" si="52"/>
        <v>660200127802</v>
      </c>
      <c r="AJ313" s="2" t="str">
        <f>$D$313</f>
        <v>Индивидуальный предприниматель                     Малых Иван Николаевич</v>
      </c>
      <c r="AK313" s="92" t="s">
        <v>1606</v>
      </c>
      <c r="AM313" s="92"/>
    </row>
    <row r="314" spans="1:39" ht="90" customHeight="1" x14ac:dyDescent="0.25">
      <c r="A314" s="206" t="s">
        <v>1122</v>
      </c>
      <c r="B314" s="47">
        <v>7714731464</v>
      </c>
      <c r="C314" s="9">
        <v>1087746312202</v>
      </c>
      <c r="D314" s="13" t="s">
        <v>365</v>
      </c>
      <c r="E314" s="3" t="s">
        <v>1839</v>
      </c>
      <c r="F314" s="2">
        <v>0</v>
      </c>
      <c r="G314" s="2" t="s">
        <v>41</v>
      </c>
      <c r="H314" s="2">
        <v>0</v>
      </c>
      <c r="I314" s="2" t="s">
        <v>141</v>
      </c>
      <c r="J314" s="2">
        <v>0</v>
      </c>
      <c r="K314" s="2" t="s">
        <v>49</v>
      </c>
      <c r="L314" s="2">
        <v>2</v>
      </c>
      <c r="M314" s="2">
        <v>0.5</v>
      </c>
      <c r="Z314" s="206" t="s">
        <v>274</v>
      </c>
      <c r="AA314" s="97">
        <v>102</v>
      </c>
      <c r="AB314" s="2" t="str">
        <f t="shared" si="53"/>
        <v>Артемовский городской округ</v>
      </c>
      <c r="AC314" s="219" t="str">
        <f>$AC$312</f>
        <v>г. Артемовский</v>
      </c>
      <c r="AD314" s="219" t="s">
        <v>130</v>
      </c>
      <c r="AE314" s="219">
        <v>67</v>
      </c>
      <c r="AF314" s="2" t="str">
        <f>[2]TDSheet!N192</f>
        <v>57.355140</v>
      </c>
      <c r="AG314" s="2" t="str">
        <f>[2]TDSheet!O192</f>
        <v>61.868733</v>
      </c>
      <c r="AM314" s="92"/>
    </row>
    <row r="315" spans="1:39" ht="90" customHeight="1" x14ac:dyDescent="0.25">
      <c r="A315" s="206" t="s">
        <v>1123</v>
      </c>
      <c r="B315" s="50">
        <v>6673128630</v>
      </c>
      <c r="C315" s="9">
        <v>1056604856538</v>
      </c>
      <c r="D315" s="43" t="s">
        <v>366</v>
      </c>
      <c r="E315" s="3" t="s">
        <v>367</v>
      </c>
      <c r="F315" s="2">
        <v>0</v>
      </c>
      <c r="G315" s="2" t="s">
        <v>41</v>
      </c>
      <c r="H315" s="2">
        <v>0</v>
      </c>
      <c r="I315" s="2" t="s">
        <v>48</v>
      </c>
      <c r="J315" s="2">
        <v>0</v>
      </c>
      <c r="K315" s="2" t="s">
        <v>49</v>
      </c>
      <c r="L315" s="2">
        <v>4</v>
      </c>
      <c r="M315" s="2">
        <v>0.7</v>
      </c>
      <c r="Z315" s="7" t="s">
        <v>274</v>
      </c>
      <c r="AA315" s="97">
        <v>102</v>
      </c>
      <c r="AB315" s="2" t="str">
        <f t="shared" si="53"/>
        <v>Артемовский городской округ</v>
      </c>
      <c r="AC315" s="2" t="s">
        <v>320</v>
      </c>
      <c r="AD315" s="2" t="s">
        <v>96</v>
      </c>
      <c r="AE315" s="2">
        <v>27</v>
      </c>
      <c r="AF315" s="2" t="s">
        <v>368</v>
      </c>
      <c r="AG315" s="2" t="s">
        <v>369</v>
      </c>
      <c r="AH315" s="166" t="str">
        <f t="shared" si="47"/>
        <v>IV</v>
      </c>
      <c r="AI315" s="8">
        <f t="shared" ref="AI315:AI316" si="54">B315</f>
        <v>6673128630</v>
      </c>
      <c r="AJ315" s="2" t="str">
        <f>$D$315</f>
        <v>Акционерное общество "Урало-Сибирская Промышленная Компания"</v>
      </c>
      <c r="AK315" s="92" t="s">
        <v>1606</v>
      </c>
      <c r="AM315" s="92"/>
    </row>
    <row r="316" spans="1:39" ht="72" customHeight="1" x14ac:dyDescent="0.25">
      <c r="A316" s="206" t="s">
        <v>1124</v>
      </c>
      <c r="B316" s="240">
        <v>660200166960</v>
      </c>
      <c r="C316" s="243" t="s">
        <v>371</v>
      </c>
      <c r="D316" s="246" t="s">
        <v>370</v>
      </c>
      <c r="E316" s="3" t="s">
        <v>377</v>
      </c>
      <c r="F316" s="2">
        <v>0</v>
      </c>
      <c r="G316" s="2" t="s">
        <v>47</v>
      </c>
      <c r="H316" s="2">
        <v>0</v>
      </c>
      <c r="I316" s="2" t="s">
        <v>285</v>
      </c>
      <c r="J316" s="2">
        <v>0</v>
      </c>
      <c r="K316" s="2" t="s">
        <v>49</v>
      </c>
      <c r="L316" s="2">
        <v>1</v>
      </c>
      <c r="M316" s="2">
        <v>0.24</v>
      </c>
      <c r="Z316" s="7" t="s">
        <v>274</v>
      </c>
      <c r="AA316" s="97">
        <v>102</v>
      </c>
      <c r="AB316" s="2" t="str">
        <f>AB310</f>
        <v>Артемовский городской округ</v>
      </c>
      <c r="AC316" s="2" t="s">
        <v>320</v>
      </c>
      <c r="AD316" s="2" t="s">
        <v>1721</v>
      </c>
      <c r="AE316" s="2">
        <v>3</v>
      </c>
      <c r="AF316" s="2" t="s">
        <v>372</v>
      </c>
      <c r="AG316" s="2" t="s">
        <v>373</v>
      </c>
      <c r="AH316" s="166" t="str">
        <f t="shared" si="47"/>
        <v>IV</v>
      </c>
      <c r="AI316" s="8">
        <f t="shared" si="54"/>
        <v>660200166960</v>
      </c>
      <c r="AJ316" s="2" t="str">
        <f>$D$316</f>
        <v>Индивидуальный предприниматель Петрова Татьяана Владимировна</v>
      </c>
      <c r="AK316" s="92" t="s">
        <v>1437</v>
      </c>
      <c r="AM316" s="92"/>
    </row>
    <row r="317" spans="1:39" ht="72" customHeight="1" x14ac:dyDescent="0.25">
      <c r="A317" s="206" t="s">
        <v>1125</v>
      </c>
      <c r="B317" s="241"/>
      <c r="C317" s="244"/>
      <c r="D317" s="247"/>
      <c r="E317" s="3" t="s">
        <v>377</v>
      </c>
      <c r="F317" s="2">
        <v>0</v>
      </c>
      <c r="G317" s="2" t="s">
        <v>47</v>
      </c>
      <c r="H317" s="2">
        <v>0</v>
      </c>
      <c r="I317" s="2" t="s">
        <v>285</v>
      </c>
      <c r="J317" s="2">
        <v>0</v>
      </c>
      <c r="K317" s="2" t="s">
        <v>49</v>
      </c>
      <c r="L317" s="2">
        <v>1</v>
      </c>
      <c r="M317" s="2">
        <v>1.1000000000000001</v>
      </c>
      <c r="Z317" s="7" t="s">
        <v>274</v>
      </c>
      <c r="AA317" s="97">
        <v>102</v>
      </c>
      <c r="AB317" s="2" t="str">
        <f>AB311</f>
        <v>Артемовский городской округ</v>
      </c>
      <c r="AC317" s="2" t="s">
        <v>320</v>
      </c>
      <c r="AD317" s="2" t="s">
        <v>376</v>
      </c>
      <c r="AE317" s="2">
        <v>4</v>
      </c>
      <c r="AF317" s="2" t="s">
        <v>374</v>
      </c>
      <c r="AG317" s="2" t="s">
        <v>375</v>
      </c>
      <c r="AM317" s="92" t="s">
        <v>1596</v>
      </c>
    </row>
    <row r="318" spans="1:39" ht="72" customHeight="1" x14ac:dyDescent="0.25">
      <c r="A318" s="206" t="s">
        <v>1126</v>
      </c>
      <c r="B318" s="241"/>
      <c r="C318" s="244"/>
      <c r="D318" s="247"/>
      <c r="E318" s="3" t="s">
        <v>377</v>
      </c>
      <c r="F318" s="2">
        <v>0</v>
      </c>
      <c r="G318" s="2" t="s">
        <v>47</v>
      </c>
      <c r="H318" s="2">
        <v>0</v>
      </c>
      <c r="I318" s="2" t="s">
        <v>285</v>
      </c>
      <c r="J318" s="2">
        <v>0</v>
      </c>
      <c r="K318" s="2" t="s">
        <v>49</v>
      </c>
      <c r="L318" s="2">
        <v>1</v>
      </c>
      <c r="M318" s="2">
        <v>0.24</v>
      </c>
      <c r="Z318" s="7" t="s">
        <v>274</v>
      </c>
      <c r="AA318" s="97">
        <v>102</v>
      </c>
      <c r="AB318" s="2" t="str">
        <f t="shared" si="53"/>
        <v>Артемовский городской округ</v>
      </c>
      <c r="AC318" s="2" t="s">
        <v>320</v>
      </c>
      <c r="AD318" s="2" t="s">
        <v>767</v>
      </c>
      <c r="AE318" s="2" t="s">
        <v>378</v>
      </c>
      <c r="AF318" s="2" t="s">
        <v>379</v>
      </c>
      <c r="AG318" s="2" t="s">
        <v>380</v>
      </c>
      <c r="AM318" s="92" t="s">
        <v>1437</v>
      </c>
    </row>
    <row r="319" spans="1:39" ht="72" customHeight="1" x14ac:dyDescent="0.25">
      <c r="A319" s="206" t="s">
        <v>1127</v>
      </c>
      <c r="B319" s="242"/>
      <c r="C319" s="245"/>
      <c r="D319" s="248"/>
      <c r="E319" s="3" t="s">
        <v>377</v>
      </c>
      <c r="F319" s="2">
        <v>0</v>
      </c>
      <c r="G319" s="2" t="s">
        <v>47</v>
      </c>
      <c r="H319" s="2">
        <v>0</v>
      </c>
      <c r="I319" s="2" t="s">
        <v>285</v>
      </c>
      <c r="J319" s="2">
        <v>0</v>
      </c>
      <c r="K319" s="2" t="s">
        <v>49</v>
      </c>
      <c r="L319" s="2">
        <v>1</v>
      </c>
      <c r="M319" s="2">
        <v>0.24</v>
      </c>
      <c r="Z319" s="7" t="s">
        <v>274</v>
      </c>
      <c r="AA319" s="97">
        <v>102</v>
      </c>
      <c r="AB319" s="2" t="str">
        <f t="shared" ref="AB319:AB349" si="55">AB317</f>
        <v>Артемовский городской округ</v>
      </c>
      <c r="AC319" s="219" t="s">
        <v>135</v>
      </c>
      <c r="AD319" s="219" t="s">
        <v>722</v>
      </c>
      <c r="AE319" s="219" t="s">
        <v>1669</v>
      </c>
      <c r="AF319" s="2" t="str">
        <f>[2]TDSheet!N341</f>
        <v>57.3452267</v>
      </c>
      <c r="AG319" s="2" t="str">
        <f>[2]TDSheet!O341</f>
        <v>61.882805</v>
      </c>
      <c r="AM319" s="92" t="str">
        <f>AM318</f>
        <v>замена оборудования на 0,24</v>
      </c>
    </row>
    <row r="320" spans="1:39" ht="126" customHeight="1" x14ac:dyDescent="0.25">
      <c r="A320" s="206" t="s">
        <v>1128</v>
      </c>
      <c r="B320" s="50">
        <v>6677000013</v>
      </c>
      <c r="C320" s="9">
        <v>1116602000833</v>
      </c>
      <c r="D320" s="13" t="s">
        <v>795</v>
      </c>
      <c r="E320" s="3" t="s">
        <v>381</v>
      </c>
      <c r="F320" s="2">
        <v>0</v>
      </c>
      <c r="G320" s="2" t="s">
        <v>41</v>
      </c>
      <c r="H320" s="2">
        <v>0</v>
      </c>
      <c r="I320" s="2" t="s">
        <v>48</v>
      </c>
      <c r="J320" s="2">
        <v>0</v>
      </c>
      <c r="K320" s="2" t="s">
        <v>382</v>
      </c>
      <c r="L320" s="2">
        <v>1</v>
      </c>
      <c r="M320" s="2">
        <v>1.1000000000000001</v>
      </c>
      <c r="Z320" s="7" t="s">
        <v>274</v>
      </c>
      <c r="AA320" s="97">
        <v>102</v>
      </c>
      <c r="AB320" s="2" t="str">
        <f t="shared" si="55"/>
        <v>Артемовский городской округ</v>
      </c>
      <c r="AC320" s="2" t="s">
        <v>135</v>
      </c>
      <c r="AD320" s="2" t="s">
        <v>116</v>
      </c>
      <c r="AE320" s="2">
        <v>19</v>
      </c>
      <c r="AF320" s="2" t="s">
        <v>383</v>
      </c>
      <c r="AG320" s="2" t="s">
        <v>384</v>
      </c>
      <c r="AM320" s="92" t="s">
        <v>1411</v>
      </c>
    </row>
    <row r="321" spans="1:39" ht="126" customHeight="1" x14ac:dyDescent="0.25">
      <c r="A321" s="206" t="s">
        <v>1129</v>
      </c>
      <c r="B321" s="46">
        <v>6602003296</v>
      </c>
      <c r="C321" s="9">
        <v>1026600580709</v>
      </c>
      <c r="D321" s="13" t="s">
        <v>385</v>
      </c>
      <c r="E321" s="3" t="s">
        <v>386</v>
      </c>
      <c r="F321" s="2">
        <v>0</v>
      </c>
      <c r="G321" s="2" t="s">
        <v>47</v>
      </c>
      <c r="H321" s="2">
        <v>0</v>
      </c>
      <c r="I321" s="2" t="s">
        <v>141</v>
      </c>
      <c r="J321" s="2">
        <v>0</v>
      </c>
      <c r="K321" s="2" t="s">
        <v>276</v>
      </c>
      <c r="L321" s="2">
        <v>1</v>
      </c>
      <c r="M321" s="2">
        <v>1.1000000000000001</v>
      </c>
      <c r="Z321" s="7" t="s">
        <v>274</v>
      </c>
      <c r="AA321" s="97">
        <v>102</v>
      </c>
      <c r="AB321" s="2" t="str">
        <f t="shared" si="55"/>
        <v>Артемовский городской округ</v>
      </c>
      <c r="AC321" s="2" t="s">
        <v>387</v>
      </c>
      <c r="AD321" s="2" t="s">
        <v>116</v>
      </c>
      <c r="AE321" s="2">
        <v>16</v>
      </c>
      <c r="AM321" s="92"/>
    </row>
    <row r="322" spans="1:39" ht="126" customHeight="1" x14ac:dyDescent="0.25">
      <c r="A322" s="206" t="s">
        <v>1130</v>
      </c>
      <c r="B322" s="47">
        <v>7706656608</v>
      </c>
      <c r="C322" s="9">
        <v>5077746722620</v>
      </c>
      <c r="D322" s="13" t="s">
        <v>388</v>
      </c>
      <c r="E322" s="13" t="s">
        <v>389</v>
      </c>
      <c r="F322" s="51">
        <v>0</v>
      </c>
      <c r="G322" s="51" t="s">
        <v>41</v>
      </c>
      <c r="H322" s="51">
        <v>0</v>
      </c>
      <c r="I322" s="51" t="s">
        <v>49</v>
      </c>
      <c r="J322" s="51">
        <v>0</v>
      </c>
      <c r="K322" s="51" t="s">
        <v>276</v>
      </c>
      <c r="L322" s="51">
        <v>3</v>
      </c>
      <c r="M322" s="2">
        <v>0.7</v>
      </c>
      <c r="Z322" s="7" t="s">
        <v>274</v>
      </c>
      <c r="AA322" s="97">
        <v>102</v>
      </c>
      <c r="AB322" s="2" t="str">
        <f t="shared" si="55"/>
        <v>Артемовский городской округ</v>
      </c>
      <c r="AC322" s="219" t="str">
        <f t="shared" ref="AC322:AC328" si="56">$AC$320</f>
        <v>г. Артемовский</v>
      </c>
      <c r="AD322" s="219" t="s">
        <v>566</v>
      </c>
      <c r="AE322" s="219">
        <v>40</v>
      </c>
      <c r="AF322" s="2" t="str">
        <f>[2]TDSheet!N576</f>
        <v>57.3677273</v>
      </c>
      <c r="AG322" s="2" t="str">
        <f>[2]TDSheet!O576</f>
        <v>61.8693079</v>
      </c>
      <c r="AM322" s="92"/>
    </row>
    <row r="323" spans="1:39" ht="126" customHeight="1" x14ac:dyDescent="0.25">
      <c r="A323" s="206" t="s">
        <v>1131</v>
      </c>
      <c r="B323" s="46">
        <v>6677003600</v>
      </c>
      <c r="C323" s="9" t="s">
        <v>390</v>
      </c>
      <c r="D323" s="13" t="s">
        <v>391</v>
      </c>
      <c r="E323" s="13" t="s">
        <v>392</v>
      </c>
      <c r="F323" s="51">
        <v>0</v>
      </c>
      <c r="G323" s="51" t="s">
        <v>41</v>
      </c>
      <c r="H323" s="51">
        <v>0</v>
      </c>
      <c r="I323" s="51" t="s">
        <v>141</v>
      </c>
      <c r="J323" s="51">
        <v>0</v>
      </c>
      <c r="K323" s="51" t="s">
        <v>49</v>
      </c>
      <c r="L323" s="51">
        <v>1</v>
      </c>
      <c r="M323" s="2">
        <v>0.7</v>
      </c>
      <c r="Z323" s="7" t="s">
        <v>274</v>
      </c>
      <c r="AA323" s="97">
        <v>102</v>
      </c>
      <c r="AB323" s="2" t="str">
        <f t="shared" si="55"/>
        <v>Артемовский городской округ</v>
      </c>
      <c r="AC323" s="2" t="str">
        <f t="shared" si="56"/>
        <v>г. Артемовский</v>
      </c>
      <c r="AD323" s="2" t="s">
        <v>393</v>
      </c>
      <c r="AE323" s="2" t="s">
        <v>151</v>
      </c>
      <c r="AM323" s="92"/>
    </row>
    <row r="324" spans="1:39" ht="126" customHeight="1" x14ac:dyDescent="0.25">
      <c r="A324" s="206" t="s">
        <v>1132</v>
      </c>
      <c r="B324" s="9">
        <v>6602010247</v>
      </c>
      <c r="C324" s="9">
        <v>1069602000511</v>
      </c>
      <c r="D324" s="13" t="s">
        <v>394</v>
      </c>
      <c r="E324" s="3" t="s">
        <v>395</v>
      </c>
      <c r="F324" s="2">
        <v>0</v>
      </c>
      <c r="G324" s="2" t="s">
        <v>41</v>
      </c>
      <c r="H324" s="2">
        <v>0</v>
      </c>
      <c r="I324" s="2" t="s">
        <v>48</v>
      </c>
      <c r="J324" s="2">
        <v>0</v>
      </c>
      <c r="K324" s="2" t="s">
        <v>49</v>
      </c>
      <c r="L324" s="2">
        <v>1</v>
      </c>
      <c r="M324" s="2">
        <v>0.6</v>
      </c>
      <c r="Z324" s="7" t="s">
        <v>274</v>
      </c>
      <c r="AA324" s="97">
        <v>102</v>
      </c>
      <c r="AB324" s="2" t="str">
        <f t="shared" si="55"/>
        <v>Артемовский городской округ</v>
      </c>
      <c r="AC324" s="219" t="str">
        <f t="shared" si="56"/>
        <v>г. Артемовский</v>
      </c>
      <c r="AD324" s="219" t="s">
        <v>536</v>
      </c>
      <c r="AE324" s="219">
        <v>22</v>
      </c>
      <c r="AF324" s="2" t="str">
        <f>[2]TDSheet!N548</f>
        <v>57.317776</v>
      </c>
      <c r="AG324" s="2" t="str">
        <f>[2]TDSheet!O548</f>
        <v>61.891541</v>
      </c>
      <c r="AM324" s="92"/>
    </row>
    <row r="325" spans="1:39" ht="72" customHeight="1" x14ac:dyDescent="0.25">
      <c r="A325" s="206" t="s">
        <v>1133</v>
      </c>
      <c r="B325" s="9">
        <v>660200017888</v>
      </c>
      <c r="C325" s="9">
        <v>304660217700012</v>
      </c>
      <c r="D325" s="13" t="s">
        <v>396</v>
      </c>
      <c r="E325" s="3" t="s">
        <v>400</v>
      </c>
      <c r="F325" s="2">
        <v>0</v>
      </c>
      <c r="G325" s="2" t="s">
        <v>47</v>
      </c>
      <c r="H325" s="2">
        <v>0</v>
      </c>
      <c r="I325" s="2" t="s">
        <v>397</v>
      </c>
      <c r="J325" s="2">
        <v>0</v>
      </c>
      <c r="K325" s="2" t="s">
        <v>273</v>
      </c>
      <c r="L325" s="2">
        <v>1</v>
      </c>
      <c r="M325" s="2">
        <v>0.24</v>
      </c>
      <c r="Z325" s="7" t="s">
        <v>274</v>
      </c>
      <c r="AA325" s="97">
        <v>102</v>
      </c>
      <c r="AB325" s="2" t="str">
        <f t="shared" si="55"/>
        <v>Артемовский городской округ</v>
      </c>
      <c r="AC325" s="2" t="str">
        <f t="shared" si="56"/>
        <v>г. Артемовский</v>
      </c>
      <c r="AD325" s="2" t="s">
        <v>116</v>
      </c>
      <c r="AE325" s="2">
        <v>21</v>
      </c>
      <c r="AF325" s="2" t="s">
        <v>398</v>
      </c>
      <c r="AG325" s="2" t="s">
        <v>399</v>
      </c>
      <c r="AH325" s="166" t="str">
        <f t="shared" ref="AH325:AH328" si="57">$AH$283</f>
        <v>IV</v>
      </c>
      <c r="AI325" s="8">
        <f t="shared" ref="AI325:AI326" si="58">B325</f>
        <v>660200017888</v>
      </c>
      <c r="AJ325" s="2" t="str">
        <f>$D$325</f>
        <v>Индивидуальный предприниматель Ольков Георгий Юрьевич</v>
      </c>
      <c r="AK325" s="92" t="s">
        <v>1428</v>
      </c>
      <c r="AM325" s="92"/>
    </row>
    <row r="326" spans="1:39" ht="54" customHeight="1" x14ac:dyDescent="0.25">
      <c r="A326" s="206" t="s">
        <v>1134</v>
      </c>
      <c r="B326" s="52">
        <v>6671028735</v>
      </c>
      <c r="C326" s="9">
        <v>1156658098266</v>
      </c>
      <c r="D326" s="53" t="s">
        <v>401</v>
      </c>
      <c r="E326" s="3" t="s">
        <v>402</v>
      </c>
      <c r="F326" s="2">
        <v>0</v>
      </c>
      <c r="G326" s="2" t="s">
        <v>41</v>
      </c>
      <c r="H326" s="2">
        <v>0</v>
      </c>
      <c r="I326" s="2" t="s">
        <v>302</v>
      </c>
      <c r="J326" s="2">
        <v>0</v>
      </c>
      <c r="K326" s="2" t="s">
        <v>49</v>
      </c>
      <c r="L326" s="2">
        <v>1</v>
      </c>
      <c r="M326" s="2">
        <v>0.7</v>
      </c>
      <c r="Z326" s="7" t="s">
        <v>274</v>
      </c>
      <c r="AA326" s="97">
        <v>102</v>
      </c>
      <c r="AB326" s="2" t="str">
        <f t="shared" si="55"/>
        <v>Артемовский городской округ</v>
      </c>
      <c r="AC326" s="2" t="str">
        <f t="shared" si="56"/>
        <v>г. Артемовский</v>
      </c>
      <c r="AD326" s="2" t="s">
        <v>752</v>
      </c>
      <c r="AE326" s="2">
        <v>27</v>
      </c>
      <c r="AF326" s="2" t="s">
        <v>357</v>
      </c>
      <c r="AG326" s="2" t="s">
        <v>358</v>
      </c>
      <c r="AH326" s="166" t="str">
        <f t="shared" si="57"/>
        <v>IV</v>
      </c>
      <c r="AI326" s="8">
        <f t="shared" si="58"/>
        <v>6671028735</v>
      </c>
      <c r="AJ326" s="8" t="str">
        <f>$D$326</f>
        <v>Акционерное общество "Облкоммунэнерго" Артемовское РКЭС</v>
      </c>
      <c r="AK326" s="92" t="s">
        <v>1428</v>
      </c>
      <c r="AM326" s="92"/>
    </row>
    <row r="327" spans="1:39" ht="54" customHeight="1" x14ac:dyDescent="0.25">
      <c r="A327" s="206" t="s">
        <v>1135</v>
      </c>
      <c r="B327" s="6">
        <v>6671028735</v>
      </c>
      <c r="C327" s="9">
        <v>1156658098266</v>
      </c>
      <c r="D327" s="53" t="s">
        <v>401</v>
      </c>
      <c r="E327" s="3" t="s">
        <v>403</v>
      </c>
      <c r="F327" s="2">
        <v>0</v>
      </c>
      <c r="G327" s="2" t="s">
        <v>41</v>
      </c>
      <c r="H327" s="2">
        <v>0</v>
      </c>
      <c r="I327" s="2" t="s">
        <v>302</v>
      </c>
      <c r="J327" s="2">
        <v>0</v>
      </c>
      <c r="K327" s="2" t="s">
        <v>49</v>
      </c>
      <c r="L327" s="2">
        <v>7</v>
      </c>
      <c r="M327" s="2">
        <v>0.7</v>
      </c>
      <c r="Z327" s="7" t="s">
        <v>274</v>
      </c>
      <c r="AA327" s="97">
        <v>102</v>
      </c>
      <c r="AB327" s="2" t="str">
        <f t="shared" si="55"/>
        <v>Артемовский городской округ</v>
      </c>
      <c r="AC327" s="219" t="str">
        <f t="shared" si="56"/>
        <v>г. Артемовский</v>
      </c>
      <c r="AD327" s="219" t="s">
        <v>536</v>
      </c>
      <c r="AE327" s="219">
        <v>30</v>
      </c>
      <c r="AF327" s="2" t="str">
        <f>[2]TDSheet!N550</f>
        <v>57.310885</v>
      </c>
      <c r="AG327" s="2" t="str">
        <f>[2]TDSheet!O550</f>
        <v>61.893083</v>
      </c>
      <c r="AH327" s="166" t="str">
        <f t="shared" si="57"/>
        <v>IV</v>
      </c>
      <c r="AI327" s="2">
        <f t="shared" ref="AI327:AI328" si="59">B327</f>
        <v>6671028735</v>
      </c>
      <c r="AJ327" s="8" t="str">
        <f>$D$327</f>
        <v>Акционерное общество "Облкоммунэнерго" Артемовское РКЭС</v>
      </c>
      <c r="AK327" s="92" t="s">
        <v>1428</v>
      </c>
      <c r="AM327" s="92"/>
    </row>
    <row r="328" spans="1:39" ht="54" customHeight="1" x14ac:dyDescent="0.25">
      <c r="A328" s="206" t="s">
        <v>1136</v>
      </c>
      <c r="B328" s="6">
        <v>6671028735</v>
      </c>
      <c r="C328" s="9">
        <v>1156658098266</v>
      </c>
      <c r="D328" s="53" t="s">
        <v>401</v>
      </c>
      <c r="E328" s="3" t="s">
        <v>404</v>
      </c>
      <c r="F328" s="2">
        <v>0</v>
      </c>
      <c r="G328" s="2" t="s">
        <v>41</v>
      </c>
      <c r="H328" s="2">
        <v>0</v>
      </c>
      <c r="I328" s="2" t="s">
        <v>302</v>
      </c>
      <c r="J328" s="2">
        <v>0</v>
      </c>
      <c r="K328" s="2" t="s">
        <v>49</v>
      </c>
      <c r="L328" s="2">
        <v>1</v>
      </c>
      <c r="M328" s="2">
        <v>0.7</v>
      </c>
      <c r="Z328" s="7" t="s">
        <v>274</v>
      </c>
      <c r="AA328" s="97">
        <v>102</v>
      </c>
      <c r="AB328" s="2" t="str">
        <f t="shared" si="55"/>
        <v>Артемовский городской округ</v>
      </c>
      <c r="AC328" s="219" t="str">
        <f t="shared" si="56"/>
        <v>г. Артемовский</v>
      </c>
      <c r="AD328" s="219" t="s">
        <v>83</v>
      </c>
      <c r="AE328" s="219">
        <v>2</v>
      </c>
      <c r="AF328" s="2" t="str">
        <f>[2]TDSheet!N479</f>
        <v>57.305351</v>
      </c>
      <c r="AG328" s="2" t="str">
        <f>[2]TDSheet!O479</f>
        <v>61.921625</v>
      </c>
      <c r="AH328" s="166" t="str">
        <f t="shared" si="57"/>
        <v>IV</v>
      </c>
      <c r="AI328" s="2">
        <f t="shared" si="59"/>
        <v>6671028735</v>
      </c>
      <c r="AJ328" s="8" t="str">
        <f>$D$328</f>
        <v>Акционерное общество "Облкоммунэнерго" Артемовское РКЭС</v>
      </c>
      <c r="AK328" s="92" t="s">
        <v>1428</v>
      </c>
      <c r="AM328" s="92"/>
    </row>
    <row r="329" spans="1:39" ht="75.75" customHeight="1" x14ac:dyDescent="0.25">
      <c r="A329" s="206" t="s">
        <v>1137</v>
      </c>
      <c r="B329" s="237">
        <v>6602001348</v>
      </c>
      <c r="C329" s="249">
        <v>1026600580137</v>
      </c>
      <c r="D329" s="255" t="s">
        <v>1858</v>
      </c>
      <c r="E329" s="234" t="s">
        <v>577</v>
      </c>
      <c r="F329" s="2">
        <v>0</v>
      </c>
      <c r="G329" s="2" t="s">
        <v>41</v>
      </c>
      <c r="H329" s="2">
        <v>0</v>
      </c>
      <c r="I329" s="2" t="s">
        <v>141</v>
      </c>
      <c r="J329" s="2">
        <v>0</v>
      </c>
      <c r="K329" s="2" t="s">
        <v>49</v>
      </c>
      <c r="L329" s="2">
        <v>2</v>
      </c>
      <c r="M329" s="2">
        <v>1.1000000000000001</v>
      </c>
      <c r="Z329" s="7" t="s">
        <v>274</v>
      </c>
      <c r="AA329" s="97">
        <v>102</v>
      </c>
      <c r="AB329" s="2" t="str">
        <f t="shared" si="55"/>
        <v>Артемовский городской округ</v>
      </c>
      <c r="AC329" s="2" t="s">
        <v>272</v>
      </c>
      <c r="AD329" s="2" t="s">
        <v>1899</v>
      </c>
      <c r="AE329" s="2">
        <v>1</v>
      </c>
      <c r="AF329" s="2" t="s">
        <v>406</v>
      </c>
      <c r="AG329" s="2" t="s">
        <v>407</v>
      </c>
      <c r="AM329" s="62"/>
    </row>
    <row r="330" spans="1:39" ht="75.75" customHeight="1" x14ac:dyDescent="0.25">
      <c r="A330" s="206" t="s">
        <v>1138</v>
      </c>
      <c r="B330" s="238"/>
      <c r="C330" s="250"/>
      <c r="D330" s="256"/>
      <c r="E330" s="235"/>
      <c r="F330" s="2">
        <v>0</v>
      </c>
      <c r="G330" s="2" t="s">
        <v>41</v>
      </c>
      <c r="H330" s="2">
        <v>0</v>
      </c>
      <c r="I330" s="2" t="s">
        <v>141</v>
      </c>
      <c r="J330" s="2">
        <v>0</v>
      </c>
      <c r="K330" s="2" t="s">
        <v>49</v>
      </c>
      <c r="L330" s="2">
        <v>3</v>
      </c>
      <c r="M330" s="2">
        <v>1.1000000000000001</v>
      </c>
      <c r="Z330" s="7" t="s">
        <v>274</v>
      </c>
      <c r="AA330" s="97">
        <v>102</v>
      </c>
      <c r="AB330" s="2" t="str">
        <f t="shared" si="55"/>
        <v>Артемовский городской округ</v>
      </c>
      <c r="AC330" s="2" t="s">
        <v>272</v>
      </c>
      <c r="AD330" s="2" t="s">
        <v>722</v>
      </c>
      <c r="AE330" s="2">
        <v>75</v>
      </c>
      <c r="AF330" s="2" t="s">
        <v>408</v>
      </c>
      <c r="AG330" s="2" t="s">
        <v>409</v>
      </c>
      <c r="AM330" s="92"/>
    </row>
    <row r="331" spans="1:39" ht="54" customHeight="1" x14ac:dyDescent="0.25">
      <c r="A331" s="206" t="s">
        <v>1139</v>
      </c>
      <c r="B331" s="238"/>
      <c r="C331" s="250"/>
      <c r="D331" s="256"/>
      <c r="E331" s="235"/>
      <c r="F331" s="2">
        <f t="shared" ref="F331:K331" si="60">F330</f>
        <v>0</v>
      </c>
      <c r="G331" s="2" t="str">
        <f t="shared" si="60"/>
        <v>открытая</v>
      </c>
      <c r="H331" s="2">
        <f t="shared" si="60"/>
        <v>0</v>
      </c>
      <c r="I331" s="2" t="str">
        <f t="shared" si="60"/>
        <v>профлист</v>
      </c>
      <c r="J331" s="2">
        <f t="shared" si="60"/>
        <v>0</v>
      </c>
      <c r="K331" s="2" t="str">
        <f t="shared" si="60"/>
        <v>бетон</v>
      </c>
      <c r="L331" s="2">
        <v>2</v>
      </c>
      <c r="M331" s="2">
        <v>1.1000000000000001</v>
      </c>
      <c r="Z331" s="7" t="s">
        <v>274</v>
      </c>
      <c r="AA331" s="97">
        <v>102</v>
      </c>
      <c r="AB331" s="2" t="str">
        <f t="shared" si="55"/>
        <v>Артемовский городской округ</v>
      </c>
      <c r="AC331" s="2" t="s">
        <v>272</v>
      </c>
      <c r="AD331" s="2" t="s">
        <v>768</v>
      </c>
      <c r="AE331" s="2" t="s">
        <v>410</v>
      </c>
      <c r="AF331" s="2" t="s">
        <v>411</v>
      </c>
      <c r="AG331" s="2" t="s">
        <v>412</v>
      </c>
      <c r="AM331" s="92"/>
    </row>
    <row r="332" spans="1:39" ht="90" customHeight="1" x14ac:dyDescent="0.25">
      <c r="A332" s="206" t="s">
        <v>1140</v>
      </c>
      <c r="B332" s="238"/>
      <c r="C332" s="250"/>
      <c r="D332" s="256"/>
      <c r="E332" s="235"/>
      <c r="F332" s="2">
        <f t="shared" ref="F332:J333" si="61">F331</f>
        <v>0</v>
      </c>
      <c r="G332" s="2" t="str">
        <f t="shared" si="61"/>
        <v>открытая</v>
      </c>
      <c r="H332" s="2">
        <f t="shared" si="61"/>
        <v>0</v>
      </c>
      <c r="I332" s="2" t="str">
        <f t="shared" si="61"/>
        <v>профлист</v>
      </c>
      <c r="J332" s="2">
        <f t="shared" si="61"/>
        <v>0</v>
      </c>
      <c r="K332" s="2" t="s">
        <v>273</v>
      </c>
      <c r="L332" s="52">
        <v>1</v>
      </c>
      <c r="M332" s="2">
        <v>1.1000000000000001</v>
      </c>
      <c r="Z332" s="2" t="s">
        <v>413</v>
      </c>
      <c r="AA332" s="97">
        <v>102</v>
      </c>
      <c r="AB332" s="2" t="str">
        <f t="shared" si="55"/>
        <v>Артемовский городской округ</v>
      </c>
      <c r="AC332" s="2" t="s">
        <v>272</v>
      </c>
      <c r="AD332" s="2" t="s">
        <v>689</v>
      </c>
      <c r="AE332" s="2" t="s">
        <v>414</v>
      </c>
      <c r="AF332" s="2" t="s">
        <v>415</v>
      </c>
      <c r="AG332" s="2" t="s">
        <v>416</v>
      </c>
      <c r="AM332" s="92" t="s">
        <v>576</v>
      </c>
    </row>
    <row r="333" spans="1:39" ht="90" customHeight="1" x14ac:dyDescent="0.25">
      <c r="A333" s="206" t="s">
        <v>1141</v>
      </c>
      <c r="B333" s="238"/>
      <c r="C333" s="250"/>
      <c r="D333" s="256"/>
      <c r="E333" s="235"/>
      <c r="F333" s="2">
        <f t="shared" si="61"/>
        <v>0</v>
      </c>
      <c r="G333" s="2" t="str">
        <f t="shared" si="61"/>
        <v>открытая</v>
      </c>
      <c r="H333" s="2">
        <f t="shared" si="61"/>
        <v>0</v>
      </c>
      <c r="I333" s="2" t="str">
        <f t="shared" si="61"/>
        <v>профлист</v>
      </c>
      <c r="J333" s="2">
        <f t="shared" si="61"/>
        <v>0</v>
      </c>
      <c r="K333" s="2" t="s">
        <v>273</v>
      </c>
      <c r="L333" s="2">
        <v>1</v>
      </c>
      <c r="M333" s="2">
        <v>1.1000000000000001</v>
      </c>
      <c r="Z333" s="2" t="s">
        <v>413</v>
      </c>
      <c r="AA333" s="97">
        <v>102</v>
      </c>
      <c r="AB333" s="2" t="str">
        <f t="shared" si="55"/>
        <v>Артемовский городской округ</v>
      </c>
      <c r="AC333" s="2" t="s">
        <v>272</v>
      </c>
      <c r="AD333" s="2" t="s">
        <v>689</v>
      </c>
      <c r="AE333" s="2" t="s">
        <v>417</v>
      </c>
      <c r="AF333" s="2" t="s">
        <v>418</v>
      </c>
      <c r="AG333" s="2" t="s">
        <v>419</v>
      </c>
      <c r="AM333" s="92" t="str">
        <f>AM332</f>
        <v>кладбище</v>
      </c>
    </row>
    <row r="334" spans="1:39" ht="54" customHeight="1" x14ac:dyDescent="0.25">
      <c r="A334" s="206" t="s">
        <v>1142</v>
      </c>
      <c r="B334" s="238"/>
      <c r="C334" s="250"/>
      <c r="D334" s="256"/>
      <c r="E334" s="235"/>
      <c r="F334" s="2">
        <v>0</v>
      </c>
      <c r="G334" s="2" t="str">
        <f>G330</f>
        <v>открытая</v>
      </c>
      <c r="H334" s="2">
        <f>H330</f>
        <v>0</v>
      </c>
      <c r="I334" s="2" t="str">
        <f>I330</f>
        <v>профлист</v>
      </c>
      <c r="J334" s="2">
        <f>J330</f>
        <v>0</v>
      </c>
      <c r="K334" s="2" t="str">
        <f>K330</f>
        <v>бетон</v>
      </c>
      <c r="L334" s="2">
        <v>2</v>
      </c>
      <c r="M334" s="2">
        <v>1.1000000000000001</v>
      </c>
      <c r="Z334" s="7" t="str">
        <f t="shared" ref="Z334:Z341" si="62">$Z$331</f>
        <v>ТКО</v>
      </c>
      <c r="AA334" s="97">
        <v>102</v>
      </c>
      <c r="AB334" s="2" t="str">
        <f t="shared" si="55"/>
        <v>Артемовский городской округ</v>
      </c>
      <c r="AC334" s="2" t="s">
        <v>272</v>
      </c>
      <c r="AD334" s="2" t="s">
        <v>769</v>
      </c>
      <c r="AE334" s="2" t="s">
        <v>420</v>
      </c>
      <c r="AF334" s="2" t="s">
        <v>421</v>
      </c>
      <c r="AG334" s="2" t="s">
        <v>422</v>
      </c>
      <c r="AM334" s="92"/>
    </row>
    <row r="335" spans="1:39" ht="54" customHeight="1" x14ac:dyDescent="0.25">
      <c r="A335" s="206" t="s">
        <v>1143</v>
      </c>
      <c r="B335" s="238"/>
      <c r="C335" s="250"/>
      <c r="D335" s="256"/>
      <c r="E335" s="235"/>
      <c r="F335" s="2">
        <f t="shared" ref="F335:K335" si="63">F334</f>
        <v>0</v>
      </c>
      <c r="G335" s="2" t="str">
        <f t="shared" si="63"/>
        <v>открытая</v>
      </c>
      <c r="H335" s="2">
        <f t="shared" si="63"/>
        <v>0</v>
      </c>
      <c r="I335" s="2" t="str">
        <f t="shared" si="63"/>
        <v>профлист</v>
      </c>
      <c r="J335" s="2">
        <f t="shared" si="63"/>
        <v>0</v>
      </c>
      <c r="K335" s="2" t="str">
        <f t="shared" si="63"/>
        <v>бетон</v>
      </c>
      <c r="L335" s="2">
        <v>2</v>
      </c>
      <c r="M335" s="2">
        <v>1.1000000000000001</v>
      </c>
      <c r="Z335" s="7" t="str">
        <f t="shared" si="62"/>
        <v>ТКО</v>
      </c>
      <c r="AA335" s="97">
        <v>102</v>
      </c>
      <c r="AB335" s="2" t="str">
        <f t="shared" si="55"/>
        <v>Артемовский городской округ</v>
      </c>
      <c r="AC335" s="2" t="s">
        <v>272</v>
      </c>
      <c r="AD335" s="2" t="s">
        <v>770</v>
      </c>
      <c r="AE335" s="2" t="s">
        <v>420</v>
      </c>
      <c r="AF335" s="2" t="s">
        <v>423</v>
      </c>
      <c r="AG335" s="2" t="s">
        <v>424</v>
      </c>
      <c r="AK335" s="2">
        <f t="shared" ref="AK335" si="64">AM354</f>
        <v>0</v>
      </c>
      <c r="AM335" s="92"/>
    </row>
    <row r="336" spans="1:39" ht="54" customHeight="1" x14ac:dyDescent="0.25">
      <c r="A336" s="206" t="s">
        <v>1144</v>
      </c>
      <c r="B336" s="238"/>
      <c r="C336" s="250"/>
      <c r="D336" s="256"/>
      <c r="E336" s="235"/>
      <c r="F336" s="2">
        <f t="shared" ref="F336:L339" si="65">F334</f>
        <v>0</v>
      </c>
      <c r="G336" s="2" t="str">
        <f t="shared" si="65"/>
        <v>открытая</v>
      </c>
      <c r="H336" s="2">
        <f t="shared" si="65"/>
        <v>0</v>
      </c>
      <c r="I336" s="2" t="str">
        <f t="shared" si="65"/>
        <v>профлист</v>
      </c>
      <c r="J336" s="2">
        <f t="shared" si="65"/>
        <v>0</v>
      </c>
      <c r="K336" s="2" t="str">
        <f t="shared" si="65"/>
        <v>бетон</v>
      </c>
      <c r="L336" s="2">
        <f t="shared" si="65"/>
        <v>2</v>
      </c>
      <c r="M336" s="2">
        <v>1.1000000000000001</v>
      </c>
      <c r="Z336" s="7" t="str">
        <f t="shared" si="62"/>
        <v>ТКО</v>
      </c>
      <c r="AA336" s="97">
        <v>102</v>
      </c>
      <c r="AB336" s="2" t="str">
        <f t="shared" si="55"/>
        <v>Артемовский городской округ</v>
      </c>
      <c r="AC336" s="194" t="s">
        <v>272</v>
      </c>
      <c r="AD336" s="194" t="s">
        <v>1373</v>
      </c>
      <c r="AE336" s="194">
        <v>285</v>
      </c>
      <c r="AF336" s="2" t="s">
        <v>425</v>
      </c>
      <c r="AG336" s="2" t="s">
        <v>426</v>
      </c>
      <c r="AM336" s="92"/>
    </row>
    <row r="337" spans="1:39" ht="54" customHeight="1" x14ac:dyDescent="0.25">
      <c r="A337" s="206" t="s">
        <v>1145</v>
      </c>
      <c r="B337" s="238"/>
      <c r="C337" s="250"/>
      <c r="D337" s="256"/>
      <c r="E337" s="235"/>
      <c r="F337" s="2">
        <v>0</v>
      </c>
      <c r="G337" s="2" t="str">
        <f t="shared" si="65"/>
        <v>открытая</v>
      </c>
      <c r="H337" s="2">
        <f t="shared" si="65"/>
        <v>0</v>
      </c>
      <c r="I337" s="2" t="str">
        <f t="shared" si="65"/>
        <v>профлист</v>
      </c>
      <c r="J337" s="2">
        <f t="shared" si="65"/>
        <v>0</v>
      </c>
      <c r="K337" s="2" t="str">
        <f t="shared" si="65"/>
        <v>бетон</v>
      </c>
      <c r="L337" s="2">
        <v>1</v>
      </c>
      <c r="M337" s="2">
        <v>1.1000000000000001</v>
      </c>
      <c r="Z337" s="7" t="str">
        <f t="shared" si="62"/>
        <v>ТКО</v>
      </c>
      <c r="AA337" s="97">
        <v>102</v>
      </c>
      <c r="AB337" s="2" t="str">
        <f t="shared" si="55"/>
        <v>Артемовский городской округ</v>
      </c>
      <c r="AC337" s="192" t="s">
        <v>272</v>
      </c>
      <c r="AD337" s="192" t="s">
        <v>689</v>
      </c>
      <c r="AE337" s="192">
        <v>63</v>
      </c>
      <c r="AM337" s="92"/>
    </row>
    <row r="338" spans="1:39" ht="54" customHeight="1" x14ac:dyDescent="0.25">
      <c r="A338" s="206" t="s">
        <v>1146</v>
      </c>
      <c r="B338" s="238"/>
      <c r="C338" s="250"/>
      <c r="D338" s="256"/>
      <c r="E338" s="235"/>
      <c r="F338" s="2">
        <v>0</v>
      </c>
      <c r="G338" s="2" t="str">
        <f t="shared" si="65"/>
        <v>открытая</v>
      </c>
      <c r="H338" s="2">
        <f t="shared" si="65"/>
        <v>0</v>
      </c>
      <c r="I338" s="2" t="str">
        <f t="shared" si="65"/>
        <v>профлист</v>
      </c>
      <c r="J338" s="2">
        <f t="shared" si="65"/>
        <v>0</v>
      </c>
      <c r="K338" s="2" t="str">
        <f t="shared" si="65"/>
        <v>бетон</v>
      </c>
      <c r="L338" s="2">
        <v>1</v>
      </c>
      <c r="M338" s="2">
        <v>1.1000000000000001</v>
      </c>
      <c r="Z338" s="7" t="str">
        <f t="shared" si="62"/>
        <v>ТКО</v>
      </c>
      <c r="AA338" s="97">
        <v>102</v>
      </c>
      <c r="AB338" s="2" t="str">
        <f t="shared" si="55"/>
        <v>Артемовский городской округ</v>
      </c>
      <c r="AC338" s="2" t="s">
        <v>272</v>
      </c>
      <c r="AD338" s="2" t="s">
        <v>102</v>
      </c>
      <c r="AE338" s="2" t="s">
        <v>405</v>
      </c>
      <c r="AF338" s="2" t="s">
        <v>427</v>
      </c>
      <c r="AG338" s="2" t="s">
        <v>428</v>
      </c>
      <c r="AM338" s="92"/>
    </row>
    <row r="339" spans="1:39" ht="54" customHeight="1" x14ac:dyDescent="0.25">
      <c r="A339" s="206" t="s">
        <v>1147</v>
      </c>
      <c r="B339" s="238"/>
      <c r="C339" s="250"/>
      <c r="D339" s="256"/>
      <c r="E339" s="235"/>
      <c r="F339" s="2">
        <v>0</v>
      </c>
      <c r="G339" s="2" t="str">
        <f t="shared" si="65"/>
        <v>открытая</v>
      </c>
      <c r="H339" s="2">
        <f t="shared" si="65"/>
        <v>0</v>
      </c>
      <c r="I339" s="2" t="str">
        <f t="shared" si="65"/>
        <v>профлист</v>
      </c>
      <c r="J339" s="2">
        <f t="shared" si="65"/>
        <v>0</v>
      </c>
      <c r="K339" s="2" t="str">
        <f t="shared" si="65"/>
        <v>бетон</v>
      </c>
      <c r="L339" s="2">
        <v>1</v>
      </c>
      <c r="M339" s="2">
        <v>1.1000000000000001</v>
      </c>
      <c r="Z339" s="7" t="str">
        <f t="shared" si="62"/>
        <v>ТКО</v>
      </c>
      <c r="AA339" s="97">
        <v>102</v>
      </c>
      <c r="AB339" s="2" t="str">
        <f t="shared" si="55"/>
        <v>Артемовский городской округ</v>
      </c>
      <c r="AC339" s="2" t="s">
        <v>272</v>
      </c>
      <c r="AD339" s="2" t="s">
        <v>42</v>
      </c>
      <c r="AE339" s="2" t="s">
        <v>429</v>
      </c>
      <c r="AF339" s="2" t="s">
        <v>430</v>
      </c>
      <c r="AG339" s="2" t="s">
        <v>431</v>
      </c>
      <c r="AM339" s="92"/>
    </row>
    <row r="340" spans="1:39" ht="54" customHeight="1" x14ac:dyDescent="0.25">
      <c r="A340" s="206" t="s">
        <v>1148</v>
      </c>
      <c r="B340" s="238"/>
      <c r="C340" s="250"/>
      <c r="D340" s="256"/>
      <c r="E340" s="235"/>
      <c r="F340" s="2" t="e">
        <f>#REF!</f>
        <v>#REF!</v>
      </c>
      <c r="G340" s="2" t="e">
        <f>#REF!</f>
        <v>#REF!</v>
      </c>
      <c r="H340" s="2" t="e">
        <f>#REF!</f>
        <v>#REF!</v>
      </c>
      <c r="I340" s="2" t="e">
        <f>#REF!</f>
        <v>#REF!</v>
      </c>
      <c r="J340" s="2" t="e">
        <f>#REF!</f>
        <v>#REF!</v>
      </c>
      <c r="K340" s="2" t="e">
        <f>#REF!</f>
        <v>#REF!</v>
      </c>
      <c r="L340" s="2">
        <v>2</v>
      </c>
      <c r="M340" s="2">
        <v>1.1000000000000001</v>
      </c>
      <c r="Z340" s="7" t="str">
        <f t="shared" si="62"/>
        <v>ТКО</v>
      </c>
      <c r="AA340" s="97">
        <v>102</v>
      </c>
      <c r="AB340" s="2" t="str">
        <f>AB339</f>
        <v>Артемовский городской округ</v>
      </c>
      <c r="AC340" s="2" t="s">
        <v>272</v>
      </c>
      <c r="AD340" s="2" t="s">
        <v>1722</v>
      </c>
      <c r="AE340" s="2">
        <v>1</v>
      </c>
      <c r="AF340" s="2" t="s">
        <v>432</v>
      </c>
      <c r="AG340" s="2" t="s">
        <v>433</v>
      </c>
      <c r="AM340" s="92"/>
    </row>
    <row r="341" spans="1:39" ht="54" customHeight="1" x14ac:dyDescent="0.25">
      <c r="A341" s="206" t="s">
        <v>1149</v>
      </c>
      <c r="B341" s="238"/>
      <c r="C341" s="250"/>
      <c r="D341" s="256"/>
      <c r="E341" s="235"/>
      <c r="F341" s="2">
        <v>0</v>
      </c>
      <c r="G341" s="2" t="e">
        <f t="shared" ref="G341:K343" si="66">G340</f>
        <v>#REF!</v>
      </c>
      <c r="H341" s="2" t="e">
        <f t="shared" si="66"/>
        <v>#REF!</v>
      </c>
      <c r="I341" s="2" t="e">
        <f t="shared" si="66"/>
        <v>#REF!</v>
      </c>
      <c r="J341" s="2" t="e">
        <f t="shared" si="66"/>
        <v>#REF!</v>
      </c>
      <c r="K341" s="2" t="e">
        <f t="shared" si="66"/>
        <v>#REF!</v>
      </c>
      <c r="L341" s="2">
        <v>1</v>
      </c>
      <c r="M341" s="2">
        <v>1.1000000000000001</v>
      </c>
      <c r="Z341" s="7" t="str">
        <f t="shared" si="62"/>
        <v>ТКО</v>
      </c>
      <c r="AA341" s="97">
        <v>102</v>
      </c>
      <c r="AB341" s="2" t="s">
        <v>149</v>
      </c>
      <c r="AC341" s="2" t="s">
        <v>272</v>
      </c>
      <c r="AD341" s="2" t="s">
        <v>1720</v>
      </c>
      <c r="AE341" s="2" t="s">
        <v>434</v>
      </c>
      <c r="AF341" s="2" t="s">
        <v>435</v>
      </c>
      <c r="AG341" s="2" t="s">
        <v>436</v>
      </c>
      <c r="AM341" s="92"/>
    </row>
    <row r="342" spans="1:39" ht="54" customHeight="1" x14ac:dyDescent="0.25">
      <c r="A342" s="206" t="s">
        <v>1150</v>
      </c>
      <c r="B342" s="238"/>
      <c r="C342" s="250"/>
      <c r="D342" s="256"/>
      <c r="E342" s="235"/>
      <c r="F342" s="2">
        <v>0</v>
      </c>
      <c r="G342" s="2" t="e">
        <f t="shared" si="66"/>
        <v>#REF!</v>
      </c>
      <c r="H342" s="2" t="e">
        <f t="shared" si="66"/>
        <v>#REF!</v>
      </c>
      <c r="I342" s="2" t="e">
        <f t="shared" si="66"/>
        <v>#REF!</v>
      </c>
      <c r="J342" s="2" t="e">
        <f t="shared" si="66"/>
        <v>#REF!</v>
      </c>
      <c r="K342" s="2" t="e">
        <f t="shared" si="66"/>
        <v>#REF!</v>
      </c>
      <c r="L342" s="2">
        <v>2</v>
      </c>
      <c r="M342" s="2">
        <v>1.1000000000000001</v>
      </c>
      <c r="Z342" s="7" t="s">
        <v>274</v>
      </c>
      <c r="AA342" s="97">
        <v>102</v>
      </c>
      <c r="AB342" s="2" t="str">
        <f t="shared" si="55"/>
        <v>Артемовский городской округ</v>
      </c>
      <c r="AC342" s="2" t="s">
        <v>272</v>
      </c>
      <c r="AD342" s="2" t="s">
        <v>696</v>
      </c>
      <c r="AE342" s="2" t="s">
        <v>437</v>
      </c>
      <c r="AF342" s="2" t="s">
        <v>438</v>
      </c>
      <c r="AG342" s="2" t="s">
        <v>439</v>
      </c>
      <c r="AM342" s="92"/>
    </row>
    <row r="343" spans="1:39" ht="54" customHeight="1" x14ac:dyDescent="0.25">
      <c r="A343" s="206" t="s">
        <v>1151</v>
      </c>
      <c r="B343" s="239"/>
      <c r="C343" s="251"/>
      <c r="D343" s="257"/>
      <c r="E343" s="236"/>
      <c r="F343" s="2">
        <v>0</v>
      </c>
      <c r="G343" s="2" t="e">
        <f t="shared" si="66"/>
        <v>#REF!</v>
      </c>
      <c r="H343" s="2" t="e">
        <f t="shared" si="66"/>
        <v>#REF!</v>
      </c>
      <c r="I343" s="2" t="e">
        <f t="shared" si="66"/>
        <v>#REF!</v>
      </c>
      <c r="J343" s="2" t="e">
        <f t="shared" si="66"/>
        <v>#REF!</v>
      </c>
      <c r="K343" s="2" t="e">
        <f t="shared" si="66"/>
        <v>#REF!</v>
      </c>
      <c r="L343" s="2">
        <v>1</v>
      </c>
      <c r="M343" s="2">
        <v>1.1000000000000001</v>
      </c>
      <c r="Z343" s="7" t="s">
        <v>274</v>
      </c>
      <c r="AA343" s="97">
        <v>102</v>
      </c>
      <c r="AB343" s="2" t="s">
        <v>149</v>
      </c>
      <c r="AC343" s="2" t="s">
        <v>272</v>
      </c>
      <c r="AD343" s="2" t="s">
        <v>696</v>
      </c>
      <c r="AE343" s="2" t="s">
        <v>440</v>
      </c>
      <c r="AF343" s="2" t="s">
        <v>441</v>
      </c>
      <c r="AG343" s="2" t="s">
        <v>442</v>
      </c>
      <c r="AM343" s="92"/>
    </row>
    <row r="344" spans="1:39" ht="72" customHeight="1" x14ac:dyDescent="0.25">
      <c r="A344" s="206" t="s">
        <v>1152</v>
      </c>
      <c r="B344" s="10">
        <v>660204207897</v>
      </c>
      <c r="C344" s="54">
        <v>660204207897</v>
      </c>
      <c r="D344" s="53" t="s">
        <v>443</v>
      </c>
      <c r="E344" s="3" t="s">
        <v>578</v>
      </c>
      <c r="F344" s="2">
        <v>0</v>
      </c>
      <c r="G344" s="2" t="s">
        <v>41</v>
      </c>
      <c r="H344" s="2">
        <v>0</v>
      </c>
      <c r="I344" s="2" t="s">
        <v>48</v>
      </c>
      <c r="J344" s="2">
        <v>0</v>
      </c>
      <c r="K344" s="2" t="s">
        <v>273</v>
      </c>
      <c r="L344" s="2">
        <v>1</v>
      </c>
      <c r="M344" s="2">
        <v>0.24</v>
      </c>
      <c r="Z344" s="7" t="s">
        <v>274</v>
      </c>
      <c r="AA344" s="97">
        <v>102</v>
      </c>
      <c r="AB344" s="2" t="str">
        <f t="shared" si="55"/>
        <v>Артемовский городской округ</v>
      </c>
      <c r="AC344" s="2" t="s">
        <v>320</v>
      </c>
      <c r="AD344" s="2" t="s">
        <v>771</v>
      </c>
      <c r="AE344" s="2" t="s">
        <v>444</v>
      </c>
      <c r="AH344" s="166" t="str">
        <f t="shared" ref="AH344" si="67">$AH$283</f>
        <v>IV</v>
      </c>
      <c r="AI344" s="8">
        <f>$B$344</f>
        <v>660204207897</v>
      </c>
      <c r="AJ344" s="8" t="str">
        <f>$D$344</f>
        <v xml:space="preserve">Индивидуальный предприниматель Вахтина Тамара Николаевна </v>
      </c>
      <c r="AM344" s="92"/>
    </row>
    <row r="345" spans="1:39" ht="63" customHeight="1" x14ac:dyDescent="0.25">
      <c r="A345" s="206" t="s">
        <v>1153</v>
      </c>
      <c r="B345" s="10">
        <v>6602002535</v>
      </c>
      <c r="C345" s="50">
        <v>1026600580490</v>
      </c>
      <c r="D345" s="5" t="s">
        <v>1855</v>
      </c>
      <c r="E345" s="3" t="s">
        <v>445</v>
      </c>
      <c r="F345" s="2">
        <v>0</v>
      </c>
      <c r="G345" s="2" t="s">
        <v>41</v>
      </c>
      <c r="H345" s="2">
        <v>0</v>
      </c>
      <c r="I345" s="2" t="s">
        <v>48</v>
      </c>
      <c r="J345" s="2">
        <v>0</v>
      </c>
      <c r="K345" s="2" t="str">
        <f>$K$202</f>
        <v>бетон</v>
      </c>
      <c r="L345" s="2">
        <v>2</v>
      </c>
      <c r="M345" s="2">
        <v>1.1000000000000001</v>
      </c>
      <c r="Z345" s="7" t="s">
        <v>274</v>
      </c>
      <c r="AA345" s="97">
        <v>102</v>
      </c>
      <c r="AB345" s="2" t="str">
        <f t="shared" si="55"/>
        <v>Артемовский городской округ</v>
      </c>
      <c r="AC345" s="2" t="s">
        <v>137</v>
      </c>
      <c r="AD345" s="2" t="s">
        <v>812</v>
      </c>
      <c r="AM345" s="62"/>
    </row>
    <row r="346" spans="1:39" ht="58.5" customHeight="1" x14ac:dyDescent="0.25">
      <c r="A346" s="206" t="s">
        <v>1154</v>
      </c>
      <c r="B346" s="10">
        <v>6602002535</v>
      </c>
      <c r="C346" s="50">
        <v>1026600580490</v>
      </c>
      <c r="D346" s="5" t="s">
        <v>1855</v>
      </c>
      <c r="E346" s="3" t="s">
        <v>445</v>
      </c>
      <c r="F346" s="2">
        <v>0</v>
      </c>
      <c r="G346" s="2" t="s">
        <v>41</v>
      </c>
      <c r="H346" s="2">
        <v>0</v>
      </c>
      <c r="I346" s="2" t="s">
        <v>48</v>
      </c>
      <c r="J346" s="2">
        <v>0</v>
      </c>
      <c r="K346" s="2" t="str">
        <f>$K$202</f>
        <v>бетон</v>
      </c>
      <c r="L346" s="2">
        <v>2</v>
      </c>
      <c r="M346" s="2">
        <v>1.1000000000000001</v>
      </c>
      <c r="Z346" s="7" t="s">
        <v>274</v>
      </c>
      <c r="AA346" s="97">
        <v>102</v>
      </c>
      <c r="AB346" s="2" t="str">
        <f t="shared" si="55"/>
        <v>Артемовский городской округ</v>
      </c>
      <c r="AC346" s="2" t="s">
        <v>137</v>
      </c>
      <c r="AD346" s="2" t="s">
        <v>772</v>
      </c>
      <c r="AM346" s="62"/>
    </row>
    <row r="347" spans="1:39" ht="90" customHeight="1" x14ac:dyDescent="0.25">
      <c r="A347" s="206" t="s">
        <v>1155</v>
      </c>
      <c r="B347" s="252">
        <v>7708503727</v>
      </c>
      <c r="C347" s="240">
        <v>1037739877295</v>
      </c>
      <c r="D347" s="255" t="s">
        <v>446</v>
      </c>
      <c r="E347" s="234" t="s">
        <v>1838</v>
      </c>
      <c r="F347" s="157">
        <v>0</v>
      </c>
      <c r="G347" s="157" t="s">
        <v>41</v>
      </c>
      <c r="H347" s="157">
        <v>0</v>
      </c>
      <c r="I347" s="157" t="s">
        <v>141</v>
      </c>
      <c r="J347" s="157">
        <v>0</v>
      </c>
      <c r="K347" s="157" t="s">
        <v>49</v>
      </c>
      <c r="L347" s="157">
        <v>1</v>
      </c>
      <c r="M347" s="157">
        <v>0.24</v>
      </c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9" t="s">
        <v>274</v>
      </c>
      <c r="AA347" s="157">
        <v>102</v>
      </c>
      <c r="AB347" s="157" t="s">
        <v>149</v>
      </c>
      <c r="AC347" s="157" t="s">
        <v>135</v>
      </c>
      <c r="AD347" s="157" t="s">
        <v>1426</v>
      </c>
      <c r="AE347" s="157"/>
      <c r="AF347" s="157">
        <v>57.357999999999997</v>
      </c>
      <c r="AG347" s="157">
        <v>61.877000000000002</v>
      </c>
      <c r="AH347" s="166" t="str">
        <f t="shared" ref="AH347" si="68">$AH$283</f>
        <v>IV</v>
      </c>
      <c r="AI347" s="34">
        <f>$B$347</f>
        <v>7708503727</v>
      </c>
      <c r="AJ347" s="34" t="str">
        <f>$D$347</f>
        <v>Егоршинская дистанция электроснабжения Свердловской дирекции по энергообеспечению - структурного подразделения Трансэнерго - филиала ОАО "РЖД"</v>
      </c>
      <c r="AK347" s="160" t="s">
        <v>1877</v>
      </c>
      <c r="AL347" s="157"/>
      <c r="AM347" s="160"/>
    </row>
    <row r="348" spans="1:39" s="14" customFormat="1" ht="54" customHeight="1" x14ac:dyDescent="0.25">
      <c r="A348" s="206" t="s">
        <v>1156</v>
      </c>
      <c r="B348" s="253"/>
      <c r="C348" s="241"/>
      <c r="D348" s="256"/>
      <c r="E348" s="235"/>
      <c r="F348" s="156">
        <v>0</v>
      </c>
      <c r="G348" s="156" t="s">
        <v>41</v>
      </c>
      <c r="H348" s="156">
        <v>0</v>
      </c>
      <c r="I348" s="156" t="s">
        <v>141</v>
      </c>
      <c r="J348" s="156">
        <v>0</v>
      </c>
      <c r="K348" s="156" t="s">
        <v>49</v>
      </c>
      <c r="L348" s="156">
        <v>1</v>
      </c>
      <c r="M348" s="156">
        <v>0.7</v>
      </c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 t="s">
        <v>274</v>
      </c>
      <c r="AA348" s="156">
        <v>102</v>
      </c>
      <c r="AB348" s="156" t="str">
        <f t="shared" si="55"/>
        <v>Артемовский городской округ</v>
      </c>
      <c r="AC348" s="219" t="s">
        <v>135</v>
      </c>
      <c r="AD348" s="219" t="s">
        <v>130</v>
      </c>
      <c r="AE348" s="219">
        <v>41</v>
      </c>
      <c r="AF348" s="156" t="str">
        <f>[2]TDSheet!N164</f>
        <v>57.360543</v>
      </c>
      <c r="AG348" s="156" t="str">
        <f>[2]TDSheet!O164</f>
        <v>61.873099</v>
      </c>
      <c r="AH348" s="156"/>
      <c r="AI348" s="156"/>
      <c r="AJ348" s="156"/>
      <c r="AK348" s="156">
        <f>$AM$350</f>
        <v>0</v>
      </c>
      <c r="AL348" s="156"/>
      <c r="AM348" s="92" t="s">
        <v>512</v>
      </c>
    </row>
    <row r="349" spans="1:39" ht="90" customHeight="1" x14ac:dyDescent="0.25">
      <c r="A349" s="206" t="s">
        <v>1157</v>
      </c>
      <c r="B349" s="254"/>
      <c r="C349" s="242"/>
      <c r="D349" s="257"/>
      <c r="E349" s="236"/>
      <c r="F349" s="158">
        <v>0</v>
      </c>
      <c r="G349" s="158" t="s">
        <v>41</v>
      </c>
      <c r="H349" s="158">
        <v>0</v>
      </c>
      <c r="I349" s="158" t="s">
        <v>141</v>
      </c>
      <c r="J349" s="158">
        <v>0</v>
      </c>
      <c r="K349" s="158" t="s">
        <v>49</v>
      </c>
      <c r="L349" s="158">
        <v>1</v>
      </c>
      <c r="M349" s="158">
        <v>0.24</v>
      </c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7" t="s">
        <v>274</v>
      </c>
      <c r="AA349" s="158">
        <v>102</v>
      </c>
      <c r="AB349" s="158" t="str">
        <f t="shared" si="55"/>
        <v>Артемовский городской округ</v>
      </c>
      <c r="AC349" s="221" t="s">
        <v>135</v>
      </c>
      <c r="AD349" s="221" t="s">
        <v>130</v>
      </c>
      <c r="AE349" s="221">
        <v>68</v>
      </c>
      <c r="AF349" s="158" t="str">
        <f>[2]TDSheet!N196</f>
        <v>57.354743</v>
      </c>
      <c r="AG349" s="158" t="str">
        <f>[2]TDSheet!O196</f>
        <v>61.867262</v>
      </c>
      <c r="AH349" s="158"/>
      <c r="AI349" s="158"/>
      <c r="AJ349" s="158"/>
      <c r="AK349" s="158"/>
      <c r="AL349" s="158"/>
      <c r="AM349" s="161" t="s">
        <v>1425</v>
      </c>
    </row>
    <row r="350" spans="1:39" ht="72" x14ac:dyDescent="0.25">
      <c r="A350" s="206" t="s">
        <v>1158</v>
      </c>
      <c r="B350" s="9">
        <v>660200339109</v>
      </c>
      <c r="C350" s="9">
        <v>304660235900119</v>
      </c>
      <c r="D350" s="13" t="s">
        <v>447</v>
      </c>
      <c r="E350" s="3" t="s">
        <v>735</v>
      </c>
      <c r="F350" s="2">
        <v>0</v>
      </c>
      <c r="G350" s="2" t="s">
        <v>725</v>
      </c>
      <c r="H350" s="2">
        <v>0</v>
      </c>
      <c r="I350" s="2" t="s">
        <v>141</v>
      </c>
      <c r="J350" s="2">
        <v>0</v>
      </c>
      <c r="K350" s="2" t="s">
        <v>49</v>
      </c>
      <c r="L350" s="2">
        <v>1</v>
      </c>
      <c r="M350" s="2">
        <v>0.24</v>
      </c>
      <c r="Z350" s="7" t="s">
        <v>274</v>
      </c>
      <c r="AA350" s="97">
        <v>102</v>
      </c>
      <c r="AB350" s="2" t="s">
        <v>149</v>
      </c>
      <c r="AC350" s="219" t="s">
        <v>135</v>
      </c>
      <c r="AD350" s="219" t="s">
        <v>536</v>
      </c>
      <c r="AE350" s="230" t="s">
        <v>313</v>
      </c>
      <c r="AF350" s="2" t="str">
        <f>AF297</f>
        <v>57.323049</v>
      </c>
      <c r="AG350" s="2" t="str">
        <f>AG297</f>
        <v>61.896501</v>
      </c>
      <c r="AH350" s="166" t="str">
        <f t="shared" ref="AH350" si="69">$AH$283</f>
        <v>IV</v>
      </c>
      <c r="AI350" s="8">
        <f>$B$350</f>
        <v>660200339109</v>
      </c>
      <c r="AJ350" s="2" t="str">
        <f>$D$350</f>
        <v>Индивидуальный предприниматель Степанова Алена Викторовна</v>
      </c>
      <c r="AK350" s="92" t="s">
        <v>1825</v>
      </c>
      <c r="AM350" s="92"/>
    </row>
    <row r="351" spans="1:39" ht="72" customHeight="1" x14ac:dyDescent="0.25">
      <c r="A351" s="206" t="s">
        <v>1159</v>
      </c>
      <c r="B351" s="49">
        <v>660200024780</v>
      </c>
      <c r="C351" s="9">
        <v>318665800116117</v>
      </c>
      <c r="D351" s="13" t="s">
        <v>448</v>
      </c>
      <c r="E351" s="3" t="s">
        <v>449</v>
      </c>
      <c r="F351" s="2">
        <v>0</v>
      </c>
      <c r="G351" s="2" t="s">
        <v>41</v>
      </c>
      <c r="H351" s="2">
        <v>0</v>
      </c>
      <c r="I351" s="2" t="str">
        <f>$I$349</f>
        <v>профлист</v>
      </c>
      <c r="J351" s="2">
        <v>0</v>
      </c>
      <c r="K351" s="2" t="str">
        <f>$K$349</f>
        <v>бетон</v>
      </c>
      <c r="L351" s="2">
        <v>1</v>
      </c>
      <c r="M351" s="2">
        <v>1.1000000000000001</v>
      </c>
      <c r="Z351" s="7" t="s">
        <v>274</v>
      </c>
      <c r="AA351" s="97">
        <v>102</v>
      </c>
      <c r="AB351" s="2" t="s">
        <v>149</v>
      </c>
      <c r="AC351" s="2" t="s">
        <v>135</v>
      </c>
      <c r="AD351" s="2" t="s">
        <v>64</v>
      </c>
      <c r="AE351" s="8">
        <v>5</v>
      </c>
      <c r="AF351" s="2" t="s">
        <v>450</v>
      </c>
      <c r="AG351" s="2" t="s">
        <v>451</v>
      </c>
      <c r="AH351" s="166" t="str">
        <f t="shared" ref="AH351:AH355" si="70">$AH$283</f>
        <v>IV</v>
      </c>
      <c r="AI351" s="8">
        <f>$B$351</f>
        <v>660200024780</v>
      </c>
      <c r="AJ351" s="2" t="str">
        <f>$D$351</f>
        <v xml:space="preserve">Индивидуальный предприниматель Пимурзин Альберт Михайлович </v>
      </c>
      <c r="AM351" s="92"/>
    </row>
    <row r="352" spans="1:39" ht="72" customHeight="1" x14ac:dyDescent="0.25">
      <c r="A352" s="206" t="s">
        <v>1160</v>
      </c>
      <c r="B352" s="9">
        <v>660200157807</v>
      </c>
      <c r="C352" s="9">
        <v>304660226500013</v>
      </c>
      <c r="D352" s="13" t="s">
        <v>452</v>
      </c>
      <c r="E352" s="3" t="s">
        <v>453</v>
      </c>
      <c r="F352" s="2">
        <v>0</v>
      </c>
      <c r="G352" s="2" t="s">
        <v>47</v>
      </c>
      <c r="H352" s="2">
        <v>0</v>
      </c>
      <c r="I352" s="2" t="s">
        <v>141</v>
      </c>
      <c r="J352" s="2">
        <v>0</v>
      </c>
      <c r="K352" s="2" t="s">
        <v>276</v>
      </c>
      <c r="L352" s="2">
        <v>1</v>
      </c>
      <c r="M352" s="2">
        <v>0.12</v>
      </c>
      <c r="Z352" s="7" t="s">
        <v>454</v>
      </c>
      <c r="AA352" s="97">
        <v>102</v>
      </c>
      <c r="AB352" s="2" t="s">
        <v>149</v>
      </c>
      <c r="AC352" s="2" t="s">
        <v>135</v>
      </c>
      <c r="AD352" s="2" t="s">
        <v>460</v>
      </c>
      <c r="AE352" s="2">
        <v>1</v>
      </c>
      <c r="AF352" s="2" t="s">
        <v>455</v>
      </c>
      <c r="AG352" s="2" t="s">
        <v>456</v>
      </c>
      <c r="AH352" s="166" t="str">
        <f t="shared" si="70"/>
        <v>IV</v>
      </c>
      <c r="AI352" s="8">
        <f>$B$352</f>
        <v>660200157807</v>
      </c>
      <c r="AJ352" s="2" t="str">
        <f>$D$352</f>
        <v>Индивидуальный предприниматель Степанова Вера Геннадьевна</v>
      </c>
      <c r="AM352" s="92"/>
    </row>
    <row r="353" spans="1:39" ht="72" customHeight="1" x14ac:dyDescent="0.25">
      <c r="A353" s="206" t="s">
        <v>1161</v>
      </c>
      <c r="B353" s="9">
        <v>660200097876</v>
      </c>
      <c r="C353" s="9">
        <v>305660201700177</v>
      </c>
      <c r="D353" s="13" t="s">
        <v>457</v>
      </c>
      <c r="E353" s="3" t="s">
        <v>458</v>
      </c>
      <c r="F353" s="2">
        <v>0</v>
      </c>
      <c r="G353" s="2" t="s">
        <v>47</v>
      </c>
      <c r="H353" s="2">
        <v>0</v>
      </c>
      <c r="I353" s="2" t="s">
        <v>141</v>
      </c>
      <c r="J353" s="2">
        <v>0</v>
      </c>
      <c r="K353" s="2" t="str">
        <f>$K$351</f>
        <v>бетон</v>
      </c>
      <c r="L353" s="2">
        <v>1</v>
      </c>
      <c r="M353" s="2">
        <v>0.8</v>
      </c>
      <c r="Z353" s="7" t="s">
        <v>459</v>
      </c>
      <c r="AA353" s="97">
        <v>102</v>
      </c>
      <c r="AB353" s="2" t="s">
        <v>149</v>
      </c>
      <c r="AC353" s="2" t="s">
        <v>135</v>
      </c>
      <c r="AD353" s="2" t="s">
        <v>461</v>
      </c>
      <c r="AE353" s="2">
        <v>6</v>
      </c>
      <c r="AH353" s="166" t="str">
        <f t="shared" si="70"/>
        <v>IV</v>
      </c>
      <c r="AI353" s="8">
        <f t="shared" ref="AI353:AI354" si="71">B353</f>
        <v>660200097876</v>
      </c>
      <c r="AJ353" s="2" t="str">
        <f>$D$353</f>
        <v>Индивидуальный предприниматель Огиенко Елена Александровна</v>
      </c>
      <c r="AM353" s="92"/>
    </row>
    <row r="354" spans="1:39" ht="72" customHeight="1" x14ac:dyDescent="0.25">
      <c r="A354" s="206" t="s">
        <v>1162</v>
      </c>
      <c r="B354" s="9">
        <v>660201977560</v>
      </c>
      <c r="C354" s="9">
        <v>311667729400021</v>
      </c>
      <c r="D354" s="13" t="s">
        <v>462</v>
      </c>
      <c r="E354" s="3" t="s">
        <v>463</v>
      </c>
      <c r="F354" s="2">
        <v>0</v>
      </c>
      <c r="G354" s="2" t="s">
        <v>41</v>
      </c>
      <c r="H354" s="2">
        <v>0</v>
      </c>
      <c r="I354" s="2" t="s">
        <v>48</v>
      </c>
      <c r="J354" s="2">
        <v>0</v>
      </c>
      <c r="K354" s="2" t="s">
        <v>49</v>
      </c>
      <c r="L354" s="2">
        <v>1</v>
      </c>
      <c r="M354" s="2">
        <v>1.1000000000000001</v>
      </c>
      <c r="Z354" s="7" t="s">
        <v>464</v>
      </c>
      <c r="AA354" s="97">
        <v>102</v>
      </c>
      <c r="AB354" s="2" t="s">
        <v>149</v>
      </c>
      <c r="AC354" s="2" t="s">
        <v>465</v>
      </c>
      <c r="AD354" s="2" t="s">
        <v>466</v>
      </c>
      <c r="AE354" s="2">
        <v>17</v>
      </c>
      <c r="AF354" s="2" t="s">
        <v>467</v>
      </c>
      <c r="AG354" s="2" t="s">
        <v>468</v>
      </c>
      <c r="AH354" s="166" t="str">
        <f t="shared" si="70"/>
        <v>IV</v>
      </c>
      <c r="AI354" s="8">
        <f t="shared" si="71"/>
        <v>660201977560</v>
      </c>
      <c r="AJ354" s="2" t="str">
        <f>$D$354</f>
        <v>Индивидуальный предприниматель Баженов Владимир Викторович</v>
      </c>
      <c r="AK354" s="94" t="s">
        <v>1702</v>
      </c>
      <c r="AM354" s="92"/>
    </row>
    <row r="355" spans="1:39" ht="112.5" customHeight="1" x14ac:dyDescent="0.25">
      <c r="A355" s="206" t="s">
        <v>1163</v>
      </c>
      <c r="B355" s="249">
        <f>B291</f>
        <v>7708503727</v>
      </c>
      <c r="C355" s="249">
        <f>C291</f>
        <v>1037739877295</v>
      </c>
      <c r="D355" s="246" t="s">
        <v>470</v>
      </c>
      <c r="E355" s="234" t="s">
        <v>469</v>
      </c>
      <c r="F355" s="2">
        <v>0</v>
      </c>
      <c r="G355" s="2" t="s">
        <v>41</v>
      </c>
      <c r="H355" s="2">
        <v>0</v>
      </c>
      <c r="I355" s="2" t="s">
        <v>48</v>
      </c>
      <c r="J355" s="2">
        <v>0</v>
      </c>
      <c r="K355" s="2" t="s">
        <v>49</v>
      </c>
      <c r="L355" s="2">
        <v>4</v>
      </c>
      <c r="M355" s="2">
        <v>0.7</v>
      </c>
      <c r="Z355" s="7" t="s">
        <v>471</v>
      </c>
      <c r="AA355" s="97">
        <v>102</v>
      </c>
      <c r="AB355" s="2" t="s">
        <v>149</v>
      </c>
      <c r="AC355" s="2" t="s">
        <v>139</v>
      </c>
      <c r="AD355" s="2" t="s">
        <v>131</v>
      </c>
      <c r="AE355" s="2">
        <v>7</v>
      </c>
      <c r="AF355" s="2" t="s">
        <v>472</v>
      </c>
      <c r="AG355" s="2" t="s">
        <v>473</v>
      </c>
      <c r="AH355" s="166" t="str">
        <f t="shared" si="70"/>
        <v>IV</v>
      </c>
      <c r="AI355" s="8">
        <f>$B$355</f>
        <v>7708503727</v>
      </c>
      <c r="AJ355" s="15" t="str">
        <f>$D$355</f>
        <v xml:space="preserve">Дирекция социальной сферы структурное подразделение Свердловской железной дороги - филиала ОАО "РЖД" </v>
      </c>
      <c r="AK355" s="15"/>
      <c r="AL355" s="15"/>
      <c r="AM355" s="92"/>
    </row>
    <row r="356" spans="1:39" ht="38.25" customHeight="1" x14ac:dyDescent="0.25">
      <c r="A356" s="206" t="s">
        <v>1164</v>
      </c>
      <c r="B356" s="251"/>
      <c r="C356" s="251"/>
      <c r="D356" s="248"/>
      <c r="E356" s="236"/>
      <c r="F356" s="2">
        <v>0</v>
      </c>
      <c r="G356" s="2" t="s">
        <v>41</v>
      </c>
      <c r="H356" s="2">
        <v>0</v>
      </c>
      <c r="I356" s="2" t="s">
        <v>48</v>
      </c>
      <c r="J356" s="2">
        <v>0</v>
      </c>
      <c r="K356" s="2" t="s">
        <v>474</v>
      </c>
      <c r="L356" s="2">
        <v>1</v>
      </c>
      <c r="M356" s="2">
        <v>0.7</v>
      </c>
      <c r="Z356" s="7" t="s">
        <v>471</v>
      </c>
      <c r="AA356" s="97">
        <v>102</v>
      </c>
      <c r="AB356" s="2" t="s">
        <v>149</v>
      </c>
      <c r="AC356" s="2" t="s">
        <v>139</v>
      </c>
      <c r="AD356" s="2" t="s">
        <v>131</v>
      </c>
      <c r="AE356" s="2">
        <v>7</v>
      </c>
      <c r="AF356" s="2" t="s">
        <v>472</v>
      </c>
      <c r="AG356" s="2" t="s">
        <v>473</v>
      </c>
      <c r="AH356" s="15"/>
      <c r="AI356" s="15"/>
      <c r="AJ356" s="15"/>
      <c r="AK356" s="15"/>
      <c r="AL356" s="15"/>
      <c r="AM356" s="99"/>
    </row>
    <row r="357" spans="1:39" ht="61.5" customHeight="1" x14ac:dyDescent="0.25">
      <c r="A357" s="206" t="s">
        <v>1165</v>
      </c>
      <c r="B357" s="17">
        <v>6602002775</v>
      </c>
      <c r="C357" s="17">
        <v>1026600580710</v>
      </c>
      <c r="D357" s="43" t="str">
        <f>$D$263</f>
        <v>Территориальное управление села Большое Трифоново</v>
      </c>
      <c r="E357" s="55" t="s">
        <v>475</v>
      </c>
      <c r="F357" s="2">
        <v>0</v>
      </c>
      <c r="G357" s="2" t="s">
        <v>41</v>
      </c>
      <c r="H357" s="2">
        <v>0</v>
      </c>
      <c r="I357" s="2" t="s">
        <v>141</v>
      </c>
      <c r="J357" s="2">
        <v>0</v>
      </c>
      <c r="K357" s="2" t="str">
        <f>$K$355</f>
        <v>бетон</v>
      </c>
      <c r="L357" s="2">
        <v>3</v>
      </c>
      <c r="M357" s="2">
        <v>1.1000000000000001</v>
      </c>
      <c r="Z357" s="7" t="s">
        <v>476</v>
      </c>
      <c r="AA357" s="97">
        <v>102</v>
      </c>
      <c r="AB357" s="2" t="s">
        <v>149</v>
      </c>
      <c r="AC357" s="2" t="s">
        <v>361</v>
      </c>
      <c r="AD357" s="2" t="s">
        <v>115</v>
      </c>
      <c r="AE357" s="2">
        <v>11</v>
      </c>
      <c r="AF357" s="2" t="s">
        <v>477</v>
      </c>
      <c r="AG357" s="2" t="s">
        <v>478</v>
      </c>
      <c r="AH357" s="7"/>
      <c r="AI357" s="7"/>
      <c r="AJ357" s="7"/>
      <c r="AK357" s="7"/>
      <c r="AL357" s="7"/>
      <c r="AM357" s="107"/>
    </row>
    <row r="358" spans="1:39" ht="54" customHeight="1" x14ac:dyDescent="0.25">
      <c r="A358" s="206" t="s">
        <v>1166</v>
      </c>
      <c r="B358" s="17">
        <v>6602012540</v>
      </c>
      <c r="C358" s="17">
        <v>1096602000219</v>
      </c>
      <c r="D358" s="43" t="s">
        <v>479</v>
      </c>
      <c r="E358" s="56" t="s">
        <v>480</v>
      </c>
      <c r="F358" s="2">
        <v>0</v>
      </c>
      <c r="G358" s="2" t="s">
        <v>41</v>
      </c>
      <c r="H358" s="2">
        <v>0</v>
      </c>
      <c r="I358" s="2" t="s">
        <v>302</v>
      </c>
      <c r="J358" s="2">
        <v>0</v>
      </c>
      <c r="K358" s="2" t="str">
        <f>$K$355</f>
        <v>бетон</v>
      </c>
      <c r="L358" s="2">
        <v>2</v>
      </c>
      <c r="M358" s="2">
        <v>0.36</v>
      </c>
      <c r="Z358" s="7" t="s">
        <v>481</v>
      </c>
      <c r="AA358" s="97">
        <v>102</v>
      </c>
      <c r="AB358" s="2" t="s">
        <v>149</v>
      </c>
      <c r="AC358" s="2" t="s">
        <v>135</v>
      </c>
      <c r="AD358" s="2" t="s">
        <v>460</v>
      </c>
      <c r="AE358" s="2">
        <v>11</v>
      </c>
      <c r="AF358" s="2" t="s">
        <v>482</v>
      </c>
      <c r="AG358" s="2" t="s">
        <v>483</v>
      </c>
      <c r="AH358" s="7"/>
      <c r="AI358" s="7"/>
      <c r="AJ358" s="7"/>
      <c r="AK358" s="7"/>
      <c r="AL358" s="7"/>
      <c r="AM358" s="161"/>
    </row>
    <row r="359" spans="1:39" ht="54" customHeight="1" x14ac:dyDescent="0.25">
      <c r="A359" s="206" t="s">
        <v>1167</v>
      </c>
      <c r="B359" s="9">
        <v>2310031475</v>
      </c>
      <c r="C359" s="9">
        <v>1022301598549</v>
      </c>
      <c r="D359" s="13" t="s">
        <v>484</v>
      </c>
      <c r="E359" s="3" t="s">
        <v>485</v>
      </c>
      <c r="F359" s="2">
        <v>0</v>
      </c>
      <c r="G359" s="2" t="s">
        <v>41</v>
      </c>
      <c r="H359" s="2">
        <v>0</v>
      </c>
      <c r="I359" s="2" t="s">
        <v>141</v>
      </c>
      <c r="J359" s="2">
        <v>0</v>
      </c>
      <c r="K359" s="2" t="s">
        <v>276</v>
      </c>
      <c r="L359" s="2">
        <v>2</v>
      </c>
      <c r="M359" s="2">
        <v>1.1000000000000001</v>
      </c>
      <c r="Z359" s="7" t="s">
        <v>274</v>
      </c>
      <c r="AA359" s="97">
        <v>102</v>
      </c>
      <c r="AB359" s="2" t="str">
        <f t="shared" ref="AB359:AB364" si="72">AB351</f>
        <v>Артемовский городской округ</v>
      </c>
      <c r="AC359" s="2" t="s">
        <v>136</v>
      </c>
      <c r="AD359" s="2" t="s">
        <v>103</v>
      </c>
      <c r="AE359" s="2">
        <v>54</v>
      </c>
      <c r="AF359" s="2">
        <v>57.165613999999998</v>
      </c>
      <c r="AG359" s="2">
        <v>61.597259999999999</v>
      </c>
      <c r="AH359" s="166" t="str">
        <f t="shared" ref="AH359:AH360" si="73">$AH$283</f>
        <v>IV</v>
      </c>
      <c r="AI359" s="8">
        <f>$B$359</f>
        <v>2310031475</v>
      </c>
      <c r="AJ359" s="2" t="str">
        <f>$D$359</f>
        <v>АО "Тендер"</v>
      </c>
      <c r="AM359" s="92"/>
    </row>
    <row r="360" spans="1:39" ht="71.25" customHeight="1" x14ac:dyDescent="0.25">
      <c r="A360" s="206" t="s">
        <v>1168</v>
      </c>
      <c r="B360" s="249">
        <v>660204709343</v>
      </c>
      <c r="C360" s="249">
        <v>309660217700027</v>
      </c>
      <c r="D360" s="246" t="s">
        <v>486</v>
      </c>
      <c r="E360" s="234" t="s">
        <v>487</v>
      </c>
      <c r="F360" s="2">
        <v>0</v>
      </c>
      <c r="G360" s="2" t="s">
        <v>41</v>
      </c>
      <c r="H360" s="2">
        <v>0</v>
      </c>
      <c r="I360" s="2" t="str">
        <f>$I$356</f>
        <v>без ограждения</v>
      </c>
      <c r="J360" s="2">
        <v>0</v>
      </c>
      <c r="K360" s="2" t="str">
        <f>$K$358</f>
        <v>бетон</v>
      </c>
      <c r="L360" s="2">
        <v>1</v>
      </c>
      <c r="M360" s="2">
        <v>0.7</v>
      </c>
      <c r="Z360" s="7" t="s">
        <v>274</v>
      </c>
      <c r="AA360" s="97">
        <v>102</v>
      </c>
      <c r="AB360" s="2" t="str">
        <f t="shared" si="72"/>
        <v>Артемовский городской округ</v>
      </c>
      <c r="AC360" s="2" t="s">
        <v>135</v>
      </c>
      <c r="AD360" s="2" t="s">
        <v>488</v>
      </c>
      <c r="AE360" s="2">
        <v>3</v>
      </c>
      <c r="AF360" s="2">
        <v>57.339309999999998</v>
      </c>
      <c r="AG360" s="2">
        <v>61.911320000000003</v>
      </c>
      <c r="AH360" s="166" t="str">
        <f t="shared" si="73"/>
        <v>IV</v>
      </c>
      <c r="AI360" s="8">
        <f>$B$360</f>
        <v>660204709343</v>
      </c>
      <c r="AJ360" s="2" t="str">
        <f>$D$360</f>
        <v>Индивидуальный предприниматель Маркарян Саяд Заликович</v>
      </c>
      <c r="AM360" s="92"/>
    </row>
    <row r="361" spans="1:39" ht="39.75" customHeight="1" x14ac:dyDescent="0.25">
      <c r="A361" s="206" t="s">
        <v>1169</v>
      </c>
      <c r="B361" s="250"/>
      <c r="C361" s="250"/>
      <c r="D361" s="247"/>
      <c r="E361" s="235"/>
      <c r="F361" s="2">
        <v>0</v>
      </c>
      <c r="G361" s="2" t="str">
        <f t="shared" ref="G361:K362" si="74">G357</f>
        <v>открытая</v>
      </c>
      <c r="H361" s="2">
        <f t="shared" si="74"/>
        <v>0</v>
      </c>
      <c r="I361" s="2" t="str">
        <f t="shared" si="74"/>
        <v>профлист</v>
      </c>
      <c r="J361" s="2">
        <f t="shared" si="74"/>
        <v>0</v>
      </c>
      <c r="K361" s="2" t="str">
        <f t="shared" si="74"/>
        <v>бетон</v>
      </c>
      <c r="L361" s="2">
        <v>1</v>
      </c>
      <c r="M361" s="2">
        <v>1.1000000000000001</v>
      </c>
      <c r="Z361" s="7" t="s">
        <v>274</v>
      </c>
      <c r="AA361" s="97">
        <v>102</v>
      </c>
      <c r="AB361" s="2" t="str">
        <f t="shared" si="72"/>
        <v>Артемовский городской округ</v>
      </c>
      <c r="AC361" s="2" t="s">
        <v>135</v>
      </c>
      <c r="AD361" s="2" t="s">
        <v>116</v>
      </c>
      <c r="AE361" s="2">
        <v>56</v>
      </c>
      <c r="AF361" s="2">
        <v>57.34496</v>
      </c>
      <c r="AG361" s="2">
        <v>61.887689999999999</v>
      </c>
      <c r="AM361" s="92"/>
    </row>
    <row r="362" spans="1:39" ht="54" customHeight="1" x14ac:dyDescent="0.25">
      <c r="A362" s="206" t="s">
        <v>1170</v>
      </c>
      <c r="B362" s="251"/>
      <c r="C362" s="251"/>
      <c r="D362" s="248"/>
      <c r="E362" s="236"/>
      <c r="F362" s="2">
        <v>0</v>
      </c>
      <c r="G362" s="2" t="str">
        <f t="shared" si="74"/>
        <v>открытая</v>
      </c>
      <c r="H362" s="2">
        <f t="shared" si="74"/>
        <v>0</v>
      </c>
      <c r="I362" s="2" t="s">
        <v>141</v>
      </c>
      <c r="J362" s="2">
        <f t="shared" si="74"/>
        <v>0</v>
      </c>
      <c r="K362" s="2" t="str">
        <f t="shared" si="74"/>
        <v>бетон</v>
      </c>
      <c r="L362" s="2">
        <v>1</v>
      </c>
      <c r="M362" s="2">
        <v>0.7</v>
      </c>
      <c r="Z362" s="7" t="s">
        <v>274</v>
      </c>
      <c r="AA362" s="97">
        <v>102</v>
      </c>
      <c r="AB362" s="2" t="str">
        <f t="shared" si="72"/>
        <v>Артемовский городской округ</v>
      </c>
      <c r="AC362" s="2" t="s">
        <v>135</v>
      </c>
      <c r="AD362" s="2" t="s">
        <v>489</v>
      </c>
      <c r="AE362" s="2">
        <v>1</v>
      </c>
      <c r="AF362" s="2">
        <v>57.337519999999998</v>
      </c>
      <c r="AG362" s="2">
        <v>61.894269999999999</v>
      </c>
      <c r="AM362" s="92"/>
    </row>
    <row r="363" spans="1:39" ht="54" customHeight="1" x14ac:dyDescent="0.25">
      <c r="A363" s="206" t="s">
        <v>1171</v>
      </c>
      <c r="B363" s="249">
        <v>660200012270</v>
      </c>
      <c r="C363" s="249">
        <v>304660224400026</v>
      </c>
      <c r="D363" s="246" t="s">
        <v>490</v>
      </c>
      <c r="E363" s="234" t="s">
        <v>491</v>
      </c>
      <c r="F363" s="2">
        <v>0</v>
      </c>
      <c r="G363" s="2" t="s">
        <v>41</v>
      </c>
      <c r="H363" s="2">
        <v>0</v>
      </c>
      <c r="I363" s="2" t="s">
        <v>48</v>
      </c>
      <c r="J363" s="2">
        <v>0</v>
      </c>
      <c r="K363" s="2" t="s">
        <v>49</v>
      </c>
      <c r="L363" s="2">
        <v>1</v>
      </c>
      <c r="M363" s="2">
        <v>1.1000000000000001</v>
      </c>
      <c r="Z363" s="7" t="s">
        <v>274</v>
      </c>
      <c r="AA363" s="97">
        <v>102</v>
      </c>
      <c r="AB363" s="2" t="str">
        <f t="shared" si="72"/>
        <v>Артемовский городской округ</v>
      </c>
      <c r="AC363" s="2" t="s">
        <v>361</v>
      </c>
      <c r="AD363" s="2" t="str">
        <f>$AD$357</f>
        <v>Советская</v>
      </c>
      <c r="AE363" s="2" t="s">
        <v>153</v>
      </c>
      <c r="AF363" s="2">
        <v>57.351016999999999</v>
      </c>
      <c r="AG363" s="2">
        <v>61.809936999999998</v>
      </c>
      <c r="AH363" s="166" t="str">
        <f t="shared" ref="AH363" si="75">$AH$283</f>
        <v>IV</v>
      </c>
      <c r="AI363" s="8">
        <f>$B$363</f>
        <v>660200012270</v>
      </c>
      <c r="AJ363" s="2" t="str">
        <f>$D$363</f>
        <v>Индивидуальный предпрениматель Саутин Иван Иванович</v>
      </c>
      <c r="AK363" s="94" t="s">
        <v>609</v>
      </c>
      <c r="AM363" s="92"/>
    </row>
    <row r="364" spans="1:39" ht="54" customHeight="1" x14ac:dyDescent="0.25">
      <c r="A364" s="206" t="s">
        <v>1172</v>
      </c>
      <c r="B364" s="251"/>
      <c r="C364" s="251"/>
      <c r="D364" s="248"/>
      <c r="E364" s="236"/>
      <c r="F364" s="2">
        <v>0</v>
      </c>
      <c r="G364" s="2" t="s">
        <v>41</v>
      </c>
      <c r="H364" s="2">
        <v>0</v>
      </c>
      <c r="I364" s="2" t="s">
        <v>141</v>
      </c>
      <c r="J364" s="2">
        <v>0</v>
      </c>
      <c r="K364" s="2" t="s">
        <v>49</v>
      </c>
      <c r="L364" s="2">
        <v>3</v>
      </c>
      <c r="M364" s="2">
        <v>1.1000000000000001</v>
      </c>
      <c r="Z364" s="7" t="s">
        <v>274</v>
      </c>
      <c r="AA364" s="97">
        <v>102</v>
      </c>
      <c r="AB364" s="2" t="str">
        <f t="shared" si="72"/>
        <v>Артемовский городской округ</v>
      </c>
      <c r="AC364" s="2" t="str">
        <f>$AC$361</f>
        <v>г. Артемовский</v>
      </c>
      <c r="AD364" s="2" t="s">
        <v>59</v>
      </c>
      <c r="AE364" s="2">
        <v>4</v>
      </c>
      <c r="AF364" s="2">
        <v>57.343902999999997</v>
      </c>
      <c r="AG364" s="2">
        <v>61.892448000000002</v>
      </c>
      <c r="AM364" s="92"/>
    </row>
    <row r="365" spans="1:39" ht="90" customHeight="1" x14ac:dyDescent="0.25">
      <c r="A365" s="206" t="s">
        <v>1173</v>
      </c>
      <c r="B365" s="9">
        <v>6602001676</v>
      </c>
      <c r="C365" s="9">
        <v>1026600579334</v>
      </c>
      <c r="D365" s="13" t="s">
        <v>492</v>
      </c>
      <c r="E365" s="3" t="s">
        <v>493</v>
      </c>
      <c r="F365" s="2">
        <v>0</v>
      </c>
      <c r="G365" s="2" t="s">
        <v>41</v>
      </c>
      <c r="H365" s="2">
        <v>0</v>
      </c>
      <c r="I365" s="2" t="s">
        <v>285</v>
      </c>
      <c r="J365" s="2">
        <v>0</v>
      </c>
      <c r="K365" s="2" t="s">
        <v>49</v>
      </c>
      <c r="L365" s="2">
        <v>1</v>
      </c>
      <c r="M365" s="2">
        <v>0.12</v>
      </c>
      <c r="Z365" s="7" t="s">
        <v>274</v>
      </c>
      <c r="AA365" s="97">
        <v>102</v>
      </c>
      <c r="AB365" s="2" t="s">
        <v>149</v>
      </c>
      <c r="AC365" s="2" t="str">
        <f>$AC$354</f>
        <v>п. Красногвардейский</v>
      </c>
      <c r="AD365" s="2" t="s">
        <v>83</v>
      </c>
      <c r="AE365" s="2">
        <v>2</v>
      </c>
      <c r="AF365" s="2">
        <v>57.376593</v>
      </c>
      <c r="AG365" s="2">
        <v>61.326146999999999</v>
      </c>
      <c r="AH365" s="166" t="str">
        <f t="shared" ref="AH365" si="76">$AH$283</f>
        <v>IV</v>
      </c>
      <c r="AI365" s="8">
        <f>$B$365</f>
        <v>6602001676</v>
      </c>
      <c r="AJ365" s="2" t="str">
        <f>$D$365</f>
        <v>АО "Красногвардейский крановый завод"</v>
      </c>
      <c r="AK365" s="92" t="s">
        <v>530</v>
      </c>
      <c r="AM365" s="92"/>
    </row>
    <row r="366" spans="1:39" ht="93.75" customHeight="1" x14ac:dyDescent="0.25">
      <c r="A366" s="206" t="s">
        <v>1174</v>
      </c>
      <c r="B366" s="249">
        <v>6602006258</v>
      </c>
      <c r="C366" s="249">
        <v>1026600581248</v>
      </c>
      <c r="D366" s="246" t="s">
        <v>494</v>
      </c>
      <c r="E366" s="274" t="s">
        <v>495</v>
      </c>
      <c r="F366" s="2">
        <v>0</v>
      </c>
      <c r="G366" s="2" t="s">
        <v>496</v>
      </c>
      <c r="H366" s="2">
        <v>0</v>
      </c>
      <c r="I366" s="2" t="s">
        <v>497</v>
      </c>
      <c r="J366" s="2">
        <v>0</v>
      </c>
      <c r="K366" s="2" t="s">
        <v>49</v>
      </c>
      <c r="L366" s="2">
        <v>1</v>
      </c>
      <c r="M366" s="2">
        <v>0.12</v>
      </c>
      <c r="Z366" s="7" t="s">
        <v>459</v>
      </c>
      <c r="AA366" s="97">
        <v>102</v>
      </c>
      <c r="AB366" s="2" t="str">
        <f>AB362</f>
        <v>Артемовский городской округ</v>
      </c>
      <c r="AC366" s="2" t="str">
        <f>AC362</f>
        <v>г. Артемовский</v>
      </c>
      <c r="AD366" s="2" t="s">
        <v>461</v>
      </c>
      <c r="AE366" s="2">
        <v>3</v>
      </c>
      <c r="AF366" s="2">
        <v>57.340093000000003</v>
      </c>
      <c r="AG366" s="2">
        <v>61.896296</v>
      </c>
      <c r="AI366" s="8">
        <f>$B$369</f>
        <v>6671418005</v>
      </c>
      <c r="AM366" s="92"/>
    </row>
    <row r="367" spans="1:39" ht="54" customHeight="1" x14ac:dyDescent="0.25">
      <c r="A367" s="206" t="s">
        <v>1175</v>
      </c>
      <c r="B367" s="251"/>
      <c r="C367" s="251"/>
      <c r="D367" s="248"/>
      <c r="E367" s="275"/>
      <c r="F367" s="2">
        <v>0</v>
      </c>
      <c r="G367" s="2" t="s">
        <v>496</v>
      </c>
      <c r="H367" s="2">
        <v>0</v>
      </c>
      <c r="I367" s="2" t="s">
        <v>497</v>
      </c>
      <c r="J367" s="2">
        <v>0</v>
      </c>
      <c r="K367" s="2" t="s">
        <v>49</v>
      </c>
      <c r="L367" s="2">
        <v>1</v>
      </c>
      <c r="M367" s="2">
        <v>0.12</v>
      </c>
      <c r="Z367" s="7" t="s">
        <v>459</v>
      </c>
      <c r="AA367" s="97">
        <v>102</v>
      </c>
      <c r="AB367" s="2" t="str">
        <f>AB363</f>
        <v>Артемовский городской округ</v>
      </c>
      <c r="AC367" s="2" t="str">
        <f>$AC$366</f>
        <v>г. Артемовский</v>
      </c>
      <c r="AD367" s="2" t="s">
        <v>118</v>
      </c>
      <c r="AE367" s="2">
        <v>4</v>
      </c>
      <c r="AF367" s="2">
        <v>57.344926000000001</v>
      </c>
      <c r="AG367" s="2">
        <v>61.882548999999997</v>
      </c>
      <c r="AM367" s="92"/>
    </row>
    <row r="368" spans="1:39" ht="57.75" customHeight="1" x14ac:dyDescent="0.25">
      <c r="A368" s="206" t="s">
        <v>1176</v>
      </c>
      <c r="B368" s="17">
        <v>6602001370</v>
      </c>
      <c r="C368" s="17">
        <v>1026600578817</v>
      </c>
      <c r="D368" s="43" t="s">
        <v>1845</v>
      </c>
      <c r="E368" s="55" t="s">
        <v>498</v>
      </c>
      <c r="F368" s="2">
        <v>0</v>
      </c>
      <c r="G368" s="2" t="str">
        <f>$G$365</f>
        <v>открытая</v>
      </c>
      <c r="H368" s="2">
        <v>0</v>
      </c>
      <c r="I368" s="2" t="s">
        <v>49</v>
      </c>
      <c r="J368" s="2">
        <v>0</v>
      </c>
      <c r="K368" s="2" t="str">
        <f>$K$367</f>
        <v>бетон</v>
      </c>
      <c r="L368" s="2">
        <v>1</v>
      </c>
      <c r="M368" s="2">
        <v>1.1000000000000001</v>
      </c>
      <c r="Z368" s="7" t="str">
        <f>$Z$333</f>
        <v>накопление путем сбора ПО от посетителей кладбища в пределах площадки</v>
      </c>
      <c r="AA368" s="97">
        <v>102</v>
      </c>
      <c r="AB368" s="2" t="str">
        <f>AB364</f>
        <v>Артемовский городской округ</v>
      </c>
      <c r="AC368" s="2" t="s">
        <v>320</v>
      </c>
      <c r="AD368" s="2" t="s">
        <v>499</v>
      </c>
      <c r="AE368" s="2">
        <v>19</v>
      </c>
      <c r="AK368" s="2" t="s">
        <v>1662</v>
      </c>
      <c r="AM368" s="62"/>
    </row>
    <row r="369" spans="1:39" ht="90" customHeight="1" x14ac:dyDescent="0.25">
      <c r="A369" s="206" t="s">
        <v>1177</v>
      </c>
      <c r="B369" s="17">
        <v>6671418005</v>
      </c>
      <c r="C369" s="17">
        <v>1136671007417</v>
      </c>
      <c r="D369" s="13" t="s">
        <v>500</v>
      </c>
      <c r="E369" s="193" t="s">
        <v>501</v>
      </c>
      <c r="F369" s="2">
        <v>0</v>
      </c>
      <c r="G369" s="2" t="s">
        <v>41</v>
      </c>
      <c r="H369" s="2">
        <v>0</v>
      </c>
      <c r="I369" s="2" t="str">
        <f>$I$365</f>
        <v>профнастил</v>
      </c>
      <c r="J369" s="2">
        <v>0</v>
      </c>
      <c r="K369" s="2" t="s">
        <v>49</v>
      </c>
      <c r="L369" s="2">
        <v>4</v>
      </c>
      <c r="M369" s="2">
        <v>0.7</v>
      </c>
      <c r="Z369" s="7" t="s">
        <v>502</v>
      </c>
      <c r="AA369" s="97">
        <v>102</v>
      </c>
      <c r="AB369" s="2" t="s">
        <v>149</v>
      </c>
      <c r="AC369" s="2" t="str">
        <f>$AC$274</f>
        <v>с. Малое Трифоново</v>
      </c>
      <c r="AD369" s="25" t="s">
        <v>503</v>
      </c>
      <c r="AF369" s="2" t="s">
        <v>504</v>
      </c>
      <c r="AG369" s="2" t="s">
        <v>505</v>
      </c>
      <c r="AH369" s="166" t="str">
        <f t="shared" ref="AH369" si="77">$AH$283</f>
        <v>IV</v>
      </c>
      <c r="AI369" s="8">
        <f>$B$369</f>
        <v>6671418005</v>
      </c>
      <c r="AJ369" s="2" t="str">
        <f>$D$369</f>
        <v>ГАУ СО "Региональный центр патриотического воспитания"</v>
      </c>
      <c r="AK369" s="92" t="s">
        <v>515</v>
      </c>
      <c r="AM369" s="92"/>
    </row>
    <row r="370" spans="1:39" ht="90" customHeight="1" x14ac:dyDescent="0.25">
      <c r="A370" s="206" t="s">
        <v>1178</v>
      </c>
      <c r="B370" s="9">
        <v>6602007759</v>
      </c>
      <c r="C370" s="9">
        <v>1026600580511</v>
      </c>
      <c r="D370" s="3" t="s">
        <v>506</v>
      </c>
      <c r="E370" s="3" t="s">
        <v>507</v>
      </c>
      <c r="F370" s="2">
        <v>0</v>
      </c>
      <c r="G370" s="2" t="s">
        <v>41</v>
      </c>
      <c r="H370" s="2">
        <v>0</v>
      </c>
      <c r="I370" s="2" t="str">
        <f>$I$365</f>
        <v>профнастил</v>
      </c>
      <c r="J370" s="2">
        <v>0</v>
      </c>
      <c r="K370" s="2" t="s">
        <v>49</v>
      </c>
      <c r="L370" s="2">
        <v>1</v>
      </c>
      <c r="M370" s="2">
        <v>0.7</v>
      </c>
      <c r="Z370" s="7" t="s">
        <v>274</v>
      </c>
      <c r="AA370" s="97">
        <v>102</v>
      </c>
      <c r="AB370" s="2" t="s">
        <v>149</v>
      </c>
      <c r="AC370" s="2" t="s">
        <v>508</v>
      </c>
      <c r="AD370" s="2" t="s">
        <v>87</v>
      </c>
      <c r="AE370" s="2">
        <v>1</v>
      </c>
      <c r="AF370" s="2" t="s">
        <v>509</v>
      </c>
      <c r="AG370" s="2" t="s">
        <v>510</v>
      </c>
      <c r="AM370" s="92"/>
    </row>
    <row r="371" spans="1:39" ht="72" customHeight="1" x14ac:dyDescent="0.25">
      <c r="A371" s="206" t="s">
        <v>1179</v>
      </c>
      <c r="B371" s="9">
        <v>660205514467</v>
      </c>
      <c r="C371" s="9">
        <v>316965800096823</v>
      </c>
      <c r="D371" s="3" t="s">
        <v>518</v>
      </c>
      <c r="E371" s="3" t="s">
        <v>519</v>
      </c>
      <c r="F371" s="2">
        <v>0</v>
      </c>
      <c r="G371" s="2" t="s">
        <v>41</v>
      </c>
      <c r="H371" s="2">
        <v>0</v>
      </c>
      <c r="I371" s="2" t="s">
        <v>48</v>
      </c>
      <c r="J371" s="2">
        <v>0</v>
      </c>
      <c r="K371" s="2" t="s">
        <v>49</v>
      </c>
      <c r="L371" s="2">
        <v>1</v>
      </c>
      <c r="M371" s="2">
        <v>0.24</v>
      </c>
      <c r="Z371" s="7" t="s">
        <v>274</v>
      </c>
      <c r="AA371" s="97">
        <v>102</v>
      </c>
      <c r="AB371" s="2" t="str">
        <f>AB367</f>
        <v>Артемовский городской округ</v>
      </c>
      <c r="AC371" s="2" t="str">
        <f>AC367</f>
        <v>г. Артемовский</v>
      </c>
      <c r="AD371" s="2" t="s">
        <v>516</v>
      </c>
      <c r="AE371" s="2" t="s">
        <v>517</v>
      </c>
      <c r="AH371" s="166" t="str">
        <f t="shared" ref="AH371:AH372" si="78">$AH$283</f>
        <v>IV</v>
      </c>
      <c r="AI371" s="8">
        <f>$B$371</f>
        <v>660205514467</v>
      </c>
      <c r="AJ371" s="2" t="str">
        <f>$D$371</f>
        <v>Индивидуальный предприниматель Авдюков Артем Сергеевич</v>
      </c>
      <c r="AK371" s="92" t="s">
        <v>610</v>
      </c>
      <c r="AM371" s="92"/>
    </row>
    <row r="372" spans="1:39" ht="54" customHeight="1" x14ac:dyDescent="0.25">
      <c r="A372" s="206" t="s">
        <v>1180</v>
      </c>
      <c r="B372" s="9">
        <v>6659106560</v>
      </c>
      <c r="C372" s="9">
        <v>1046603149240</v>
      </c>
      <c r="D372" s="3" t="s">
        <v>520</v>
      </c>
      <c r="E372" s="3" t="s">
        <v>521</v>
      </c>
      <c r="F372" s="2">
        <v>0</v>
      </c>
      <c r="G372" s="2" t="s">
        <v>41</v>
      </c>
      <c r="H372" s="2">
        <v>0</v>
      </c>
      <c r="I372" s="2" t="s">
        <v>522</v>
      </c>
      <c r="J372" s="2">
        <v>0</v>
      </c>
      <c r="K372" s="2" t="s">
        <v>49</v>
      </c>
      <c r="L372" s="2">
        <v>2</v>
      </c>
      <c r="M372" s="2">
        <v>0.7</v>
      </c>
      <c r="Z372" s="7" t="s">
        <v>525</v>
      </c>
      <c r="AA372" s="97">
        <v>102</v>
      </c>
      <c r="AB372" s="2" t="str">
        <f>AB368</f>
        <v>Артемовский городской округ</v>
      </c>
      <c r="AC372" s="2" t="str">
        <f>$AC$371</f>
        <v>г. Артемовский</v>
      </c>
      <c r="AD372" s="2" t="s">
        <v>523</v>
      </c>
      <c r="AE372" s="2">
        <v>11</v>
      </c>
      <c r="AF372" s="2" t="s">
        <v>524</v>
      </c>
      <c r="AG372" s="2">
        <v>61.907789000000001</v>
      </c>
      <c r="AH372" s="166" t="str">
        <f t="shared" si="78"/>
        <v>IV</v>
      </c>
      <c r="AM372" s="92"/>
    </row>
    <row r="373" spans="1:39" ht="54" customHeight="1" x14ac:dyDescent="0.25">
      <c r="A373" s="206" t="s">
        <v>1181</v>
      </c>
      <c r="B373" s="9">
        <v>6602007237</v>
      </c>
      <c r="C373" s="9">
        <v>1026600579422</v>
      </c>
      <c r="D373" s="3" t="s">
        <v>798</v>
      </c>
      <c r="E373" s="3" t="s">
        <v>526</v>
      </c>
      <c r="F373" s="2">
        <v>0</v>
      </c>
      <c r="G373" s="2" t="s">
        <v>41</v>
      </c>
      <c r="H373" s="2">
        <v>0</v>
      </c>
      <c r="I373" s="2" t="s">
        <v>302</v>
      </c>
      <c r="J373" s="2">
        <v>0</v>
      </c>
      <c r="K373" s="2" t="s">
        <v>49</v>
      </c>
      <c r="L373" s="2">
        <v>1</v>
      </c>
      <c r="M373" s="2">
        <v>0.7</v>
      </c>
      <c r="Z373" s="7" t="str">
        <f>$Z$371</f>
        <v>ТКО</v>
      </c>
      <c r="AA373" s="97">
        <v>102</v>
      </c>
      <c r="AB373" s="2" t="str">
        <f>AB369</f>
        <v>Артемовский городской округ</v>
      </c>
      <c r="AC373" s="2" t="str">
        <f>$AC$371</f>
        <v>г. Артемовский</v>
      </c>
      <c r="AD373" s="2" t="s">
        <v>527</v>
      </c>
      <c r="AE373" s="2">
        <v>23</v>
      </c>
      <c r="AF373" s="2" t="s">
        <v>528</v>
      </c>
      <c r="AG373" s="2" t="s">
        <v>529</v>
      </c>
      <c r="AM373" s="92"/>
    </row>
    <row r="374" spans="1:39" ht="72" customHeight="1" x14ac:dyDescent="0.25">
      <c r="A374" s="206" t="s">
        <v>1182</v>
      </c>
      <c r="B374" s="9" t="s">
        <v>531</v>
      </c>
      <c r="C374" s="9">
        <v>1026600581435</v>
      </c>
      <c r="D374" s="3" t="s">
        <v>532</v>
      </c>
      <c r="E374" s="3" t="s">
        <v>534</v>
      </c>
      <c r="F374" s="2">
        <v>0</v>
      </c>
      <c r="G374" s="2" t="s">
        <v>41</v>
      </c>
      <c r="H374" s="2">
        <v>0</v>
      </c>
      <c r="I374" s="2" t="s">
        <v>302</v>
      </c>
      <c r="J374" s="2">
        <v>0</v>
      </c>
      <c r="K374" s="2" t="s">
        <v>49</v>
      </c>
      <c r="L374" s="2">
        <v>1</v>
      </c>
      <c r="M374" s="2">
        <v>0.7</v>
      </c>
      <c r="Z374" s="7" t="str">
        <f>$Z$371</f>
        <v>ТКО</v>
      </c>
      <c r="AA374" s="97">
        <v>102</v>
      </c>
      <c r="AB374" s="2" t="str">
        <f>AB370</f>
        <v>Артемовский городской округ</v>
      </c>
      <c r="AC374" s="2" t="s">
        <v>727</v>
      </c>
      <c r="AD374" s="2" t="s">
        <v>130</v>
      </c>
      <c r="AE374" s="2" t="s">
        <v>533</v>
      </c>
      <c r="AM374" s="92" t="s">
        <v>819</v>
      </c>
    </row>
    <row r="375" spans="1:39" ht="90" customHeight="1" x14ac:dyDescent="0.25">
      <c r="A375" s="206" t="s">
        <v>1183</v>
      </c>
      <c r="B375" s="9">
        <v>6602007910</v>
      </c>
      <c r="C375" s="9">
        <v>1026600581094</v>
      </c>
      <c r="D375" s="3" t="s">
        <v>537</v>
      </c>
      <c r="E375" s="3" t="s">
        <v>538</v>
      </c>
      <c r="F375" s="2" t="e">
        <f>#REF!</f>
        <v>#REF!</v>
      </c>
      <c r="G375" s="2" t="e">
        <f>#REF!</f>
        <v>#REF!</v>
      </c>
      <c r="H375" s="2" t="e">
        <f>#REF!</f>
        <v>#REF!</v>
      </c>
      <c r="I375" s="2" t="e">
        <f>#REF!</f>
        <v>#REF!</v>
      </c>
      <c r="J375" s="2" t="e">
        <f>#REF!</f>
        <v>#REF!</v>
      </c>
      <c r="K375" s="2" t="str">
        <f>$K$374</f>
        <v>бетон</v>
      </c>
      <c r="L375" s="2">
        <v>1</v>
      </c>
      <c r="M375" s="2">
        <v>0.7</v>
      </c>
      <c r="Z375" s="7" t="s">
        <v>539</v>
      </c>
      <c r="AA375" s="97">
        <v>102</v>
      </c>
      <c r="AB375" s="2" t="str">
        <f>AB373</f>
        <v>Артемовский городской округ</v>
      </c>
      <c r="AC375" s="2" t="s">
        <v>465</v>
      </c>
      <c r="AD375" s="2" t="s">
        <v>540</v>
      </c>
      <c r="AE375" s="2" t="s">
        <v>541</v>
      </c>
      <c r="AM375" s="92" t="s">
        <v>1982</v>
      </c>
    </row>
    <row r="376" spans="1:39" ht="90" customHeight="1" x14ac:dyDescent="0.25">
      <c r="A376" s="206" t="s">
        <v>1184</v>
      </c>
      <c r="B376" s="9">
        <v>6602012780</v>
      </c>
      <c r="C376" s="9">
        <v>1096602000450</v>
      </c>
      <c r="D376" s="3" t="s">
        <v>542</v>
      </c>
      <c r="E376" s="3" t="s">
        <v>543</v>
      </c>
      <c r="F376" s="2">
        <v>0</v>
      </c>
      <c r="G376" s="2" t="e">
        <f>#REF!</f>
        <v>#REF!</v>
      </c>
      <c r="H376" s="2" t="e">
        <f>#REF!</f>
        <v>#REF!</v>
      </c>
      <c r="I376" s="2" t="e">
        <f>#REF!</f>
        <v>#REF!</v>
      </c>
      <c r="J376" s="2" t="e">
        <f>#REF!</f>
        <v>#REF!</v>
      </c>
      <c r="K376" s="2" t="str">
        <f>$K$374</f>
        <v>бетон</v>
      </c>
      <c r="L376" s="2">
        <v>1</v>
      </c>
      <c r="M376" s="2">
        <v>0.7</v>
      </c>
      <c r="Z376" s="7" t="s">
        <v>539</v>
      </c>
      <c r="AA376" s="97">
        <v>102</v>
      </c>
      <c r="AB376" s="2" t="str">
        <f>AB374</f>
        <v>Артемовский городской округ</v>
      </c>
      <c r="AC376" s="2" t="s">
        <v>465</v>
      </c>
      <c r="AD376" s="2" t="s">
        <v>544</v>
      </c>
      <c r="AE376" s="2">
        <v>6</v>
      </c>
      <c r="AM376" s="92" t="s">
        <v>1983</v>
      </c>
    </row>
    <row r="377" spans="1:39" ht="54" customHeight="1" x14ac:dyDescent="0.25">
      <c r="A377" s="206" t="s">
        <v>1185</v>
      </c>
      <c r="B377" s="9">
        <v>6677005533</v>
      </c>
      <c r="C377" s="9">
        <v>1146677000425</v>
      </c>
      <c r="D377" s="3" t="s">
        <v>545</v>
      </c>
      <c r="E377" s="3" t="s">
        <v>546</v>
      </c>
      <c r="F377" s="2">
        <v>0</v>
      </c>
      <c r="G377" s="2" t="s">
        <v>41</v>
      </c>
      <c r="H377" s="2">
        <v>0</v>
      </c>
      <c r="I377" s="2" t="s">
        <v>141</v>
      </c>
      <c r="J377" s="2">
        <v>0</v>
      </c>
      <c r="K377" s="2" t="s">
        <v>276</v>
      </c>
      <c r="L377" s="2">
        <v>2</v>
      </c>
      <c r="M377" s="2">
        <v>0.7</v>
      </c>
      <c r="Z377" s="7" t="s">
        <v>547</v>
      </c>
      <c r="AA377" s="97">
        <v>102</v>
      </c>
      <c r="AB377" s="2" t="s">
        <v>149</v>
      </c>
      <c r="AC377" s="2" t="s">
        <v>135</v>
      </c>
      <c r="AD377" s="2" t="s">
        <v>121</v>
      </c>
      <c r="AE377" s="2">
        <v>32</v>
      </c>
      <c r="AM377" s="92" t="s">
        <v>1984</v>
      </c>
    </row>
    <row r="378" spans="1:39" ht="54" customHeight="1" x14ac:dyDescent="0.25">
      <c r="A378" s="206" t="s">
        <v>1186</v>
      </c>
      <c r="B378" s="9">
        <v>6602007163</v>
      </c>
      <c r="C378" s="9">
        <v>1026600580148</v>
      </c>
      <c r="D378" s="3" t="s">
        <v>549</v>
      </c>
      <c r="E378" s="3" t="s">
        <v>548</v>
      </c>
      <c r="F378" s="2">
        <v>0</v>
      </c>
      <c r="G378" s="2" t="s">
        <v>41</v>
      </c>
      <c r="H378" s="2">
        <v>0</v>
      </c>
      <c r="I378" s="2" t="s">
        <v>811</v>
      </c>
      <c r="J378" s="2">
        <v>0</v>
      </c>
      <c r="K378" s="2" t="str">
        <f>$K$375</f>
        <v>бетон</v>
      </c>
      <c r="L378" s="2">
        <v>1</v>
      </c>
      <c r="M378" s="2">
        <v>0.8</v>
      </c>
      <c r="Z378" s="7" t="s">
        <v>459</v>
      </c>
      <c r="AA378" s="97">
        <v>102</v>
      </c>
      <c r="AB378" s="2" t="str">
        <f t="shared" ref="AB378:AB393" si="79">AB375</f>
        <v>Артемовский городской округ</v>
      </c>
      <c r="AC378" s="2" t="s">
        <v>135</v>
      </c>
      <c r="AD378" s="2" t="s">
        <v>77</v>
      </c>
      <c r="AE378" s="2">
        <v>4</v>
      </c>
      <c r="AF378" s="2">
        <v>57.329396000000003</v>
      </c>
      <c r="AG378" s="2">
        <v>61.898533</v>
      </c>
      <c r="AM378" s="92"/>
    </row>
    <row r="379" spans="1:39" ht="81" customHeight="1" x14ac:dyDescent="0.25">
      <c r="A379" s="206" t="s">
        <v>1187</v>
      </c>
      <c r="B379" s="9">
        <v>6602006900</v>
      </c>
      <c r="C379" s="9">
        <v>1036600050750</v>
      </c>
      <c r="D379" s="3" t="s">
        <v>550</v>
      </c>
      <c r="E379" s="3" t="s">
        <v>551</v>
      </c>
      <c r="F379" s="2">
        <v>0</v>
      </c>
      <c r="G379" s="2" t="s">
        <v>41</v>
      </c>
      <c r="H379" s="2">
        <v>0</v>
      </c>
      <c r="I379" s="2" t="str">
        <f>$I$377</f>
        <v>профлист</v>
      </c>
      <c r="J379" s="2">
        <v>0</v>
      </c>
      <c r="K379" s="2" t="str">
        <f>$K$375</f>
        <v>бетон</v>
      </c>
      <c r="L379" s="2">
        <v>1</v>
      </c>
      <c r="M379" s="2">
        <v>0.7</v>
      </c>
      <c r="Z379" s="7" t="s">
        <v>274</v>
      </c>
      <c r="AA379" s="97">
        <v>102</v>
      </c>
      <c r="AB379" s="2" t="str">
        <f t="shared" si="79"/>
        <v>Артемовский городской округ</v>
      </c>
      <c r="AC379" s="2" t="s">
        <v>361</v>
      </c>
      <c r="AD379" s="2" t="s">
        <v>552</v>
      </c>
      <c r="AE379" s="2" t="s">
        <v>1883</v>
      </c>
      <c r="AM379" s="92"/>
    </row>
    <row r="380" spans="1:39" ht="54" customHeight="1" x14ac:dyDescent="0.25">
      <c r="A380" s="206" t="s">
        <v>1188</v>
      </c>
      <c r="B380" s="9">
        <v>6602001732</v>
      </c>
      <c r="C380" s="9">
        <v>1026600579642</v>
      </c>
      <c r="D380" s="3" t="s">
        <v>553</v>
      </c>
      <c r="E380" s="3" t="s">
        <v>554</v>
      </c>
      <c r="F380" s="2">
        <v>0</v>
      </c>
      <c r="G380" s="2" t="s">
        <v>41</v>
      </c>
      <c r="H380" s="2">
        <v>0</v>
      </c>
      <c r="I380" s="2" t="str">
        <f>$I$372</f>
        <v>кирпичная стена</v>
      </c>
      <c r="J380" s="2">
        <v>0</v>
      </c>
      <c r="K380" s="2" t="str">
        <f>$K$375</f>
        <v>бетон</v>
      </c>
      <c r="L380" s="2">
        <v>1</v>
      </c>
      <c r="M380" s="2">
        <v>0.6</v>
      </c>
      <c r="Z380" s="7" t="s">
        <v>274</v>
      </c>
      <c r="AA380" s="97">
        <v>102</v>
      </c>
      <c r="AB380" s="2" t="str">
        <f t="shared" si="79"/>
        <v>Артемовский городской округ</v>
      </c>
      <c r="AC380" s="2" t="s">
        <v>135</v>
      </c>
      <c r="AD380" s="2" t="s">
        <v>555</v>
      </c>
      <c r="AE380" s="2" t="s">
        <v>153</v>
      </c>
      <c r="AM380" s="92"/>
    </row>
    <row r="381" spans="1:39" ht="72" customHeight="1" x14ac:dyDescent="0.25">
      <c r="A381" s="206" t="s">
        <v>1189</v>
      </c>
      <c r="B381" s="9">
        <v>6602007678</v>
      </c>
      <c r="C381" s="9">
        <v>1026600580346</v>
      </c>
      <c r="D381" s="3" t="s">
        <v>556</v>
      </c>
      <c r="E381" s="3" t="s">
        <v>557</v>
      </c>
      <c r="F381" s="2">
        <v>0</v>
      </c>
      <c r="G381" s="2" t="s">
        <v>41</v>
      </c>
      <c r="H381" s="2">
        <v>0</v>
      </c>
      <c r="I381" s="2" t="s">
        <v>48</v>
      </c>
      <c r="J381" s="2">
        <v>0</v>
      </c>
      <c r="K381" s="2" t="s">
        <v>49</v>
      </c>
      <c r="L381" s="2">
        <v>1</v>
      </c>
      <c r="M381" s="2">
        <v>1.5</v>
      </c>
      <c r="Z381" s="7" t="s">
        <v>274</v>
      </c>
      <c r="AA381" s="97">
        <v>102</v>
      </c>
      <c r="AB381" s="2" t="str">
        <f t="shared" si="79"/>
        <v>Артемовский городской округ</v>
      </c>
      <c r="AC381" s="2" t="s">
        <v>558</v>
      </c>
      <c r="AD381" s="2" t="s">
        <v>559</v>
      </c>
      <c r="AE381" s="2">
        <v>1</v>
      </c>
      <c r="AM381" s="92"/>
    </row>
    <row r="382" spans="1:39" ht="77.25" customHeight="1" x14ac:dyDescent="0.25">
      <c r="A382" s="206" t="s">
        <v>1190</v>
      </c>
      <c r="B382" s="9">
        <v>6602007580</v>
      </c>
      <c r="C382" s="9">
        <v>1026600580005</v>
      </c>
      <c r="D382" s="3" t="s">
        <v>560</v>
      </c>
      <c r="E382" s="3" t="s">
        <v>561</v>
      </c>
      <c r="F382" s="120">
        <v>0</v>
      </c>
      <c r="G382" s="120" t="s">
        <v>41</v>
      </c>
      <c r="H382" s="120">
        <v>0</v>
      </c>
      <c r="I382" s="120" t="str">
        <f>$I$379</f>
        <v>профлист</v>
      </c>
      <c r="J382" s="120">
        <v>0</v>
      </c>
      <c r="K382" s="120" t="s">
        <v>49</v>
      </c>
      <c r="L382" s="120">
        <v>1</v>
      </c>
      <c r="M382" s="120">
        <v>1.1000000000000001</v>
      </c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19" t="s">
        <v>562</v>
      </c>
      <c r="AA382" s="120">
        <v>102</v>
      </c>
      <c r="AB382" s="120" t="str">
        <f t="shared" si="79"/>
        <v>Артемовский городской округ</v>
      </c>
      <c r="AC382" s="120" t="s">
        <v>563</v>
      </c>
      <c r="AD382" s="120" t="s">
        <v>564</v>
      </c>
      <c r="AE382" s="120">
        <v>5</v>
      </c>
      <c r="AF382" s="120">
        <v>57.222200000000001</v>
      </c>
      <c r="AG382" s="120">
        <v>62.152999999999999</v>
      </c>
      <c r="AH382" s="120"/>
      <c r="AI382" s="120"/>
      <c r="AJ382" s="120"/>
      <c r="AK382" s="120"/>
      <c r="AL382" s="120"/>
      <c r="AM382" s="92" t="s">
        <v>802</v>
      </c>
    </row>
    <row r="383" spans="1:39" ht="90.75" customHeight="1" x14ac:dyDescent="0.25">
      <c r="A383" s="206" t="s">
        <v>1191</v>
      </c>
      <c r="B383" s="9">
        <v>6602003095</v>
      </c>
      <c r="C383" s="9">
        <v>1026600578960</v>
      </c>
      <c r="D383" s="3" t="s">
        <v>565</v>
      </c>
      <c r="E383" s="3" t="s">
        <v>715</v>
      </c>
      <c r="F383" s="2">
        <v>0</v>
      </c>
      <c r="G383" s="2" t="s">
        <v>41</v>
      </c>
      <c r="H383" s="2">
        <v>0</v>
      </c>
      <c r="I383" s="2" t="str">
        <f>$I$379</f>
        <v>профлист</v>
      </c>
      <c r="J383" s="2">
        <v>0</v>
      </c>
      <c r="K383" s="2" t="s">
        <v>49</v>
      </c>
      <c r="L383" s="2">
        <v>1</v>
      </c>
      <c r="M383" s="2">
        <v>1.1000000000000001</v>
      </c>
      <c r="Z383" s="7" t="s">
        <v>562</v>
      </c>
      <c r="AA383" s="97">
        <v>102</v>
      </c>
      <c r="AB383" s="2" t="str">
        <f t="shared" si="79"/>
        <v>Артемовский городской округ</v>
      </c>
      <c r="AC383" s="2" t="s">
        <v>135</v>
      </c>
      <c r="AD383" s="2" t="s">
        <v>131</v>
      </c>
      <c r="AE383" s="2">
        <v>82</v>
      </c>
      <c r="AF383" s="2" t="s">
        <v>581</v>
      </c>
      <c r="AG383" s="2">
        <v>61.869967000000003</v>
      </c>
      <c r="AM383" s="92" t="s">
        <v>595</v>
      </c>
    </row>
    <row r="384" spans="1:39" ht="126" customHeight="1" x14ac:dyDescent="0.25">
      <c r="A384" s="206" t="s">
        <v>1192</v>
      </c>
      <c r="B384" s="9">
        <v>6602003095</v>
      </c>
      <c r="C384" s="9">
        <v>1026600578960</v>
      </c>
      <c r="D384" s="3" t="s">
        <v>568</v>
      </c>
      <c r="E384" s="3" t="s">
        <v>715</v>
      </c>
      <c r="F384" s="2">
        <v>0</v>
      </c>
      <c r="G384" s="2" t="s">
        <v>41</v>
      </c>
      <c r="H384" s="2">
        <v>0</v>
      </c>
      <c r="I384" s="2" t="str">
        <f>$I$379</f>
        <v>профлист</v>
      </c>
      <c r="J384" s="2">
        <v>0</v>
      </c>
      <c r="K384" s="2" t="s">
        <v>276</v>
      </c>
      <c r="L384" s="2">
        <v>1</v>
      </c>
      <c r="M384" s="2">
        <v>0.7</v>
      </c>
      <c r="Z384" s="7" t="s">
        <v>562</v>
      </c>
      <c r="AA384" s="97">
        <v>102</v>
      </c>
      <c r="AB384" s="2" t="str">
        <f t="shared" si="79"/>
        <v>Артемовский городской округ</v>
      </c>
      <c r="AC384" s="2" t="s">
        <v>567</v>
      </c>
      <c r="AD384" s="2" t="s">
        <v>559</v>
      </c>
      <c r="AE384" s="2">
        <v>1</v>
      </c>
      <c r="AF384" s="2">
        <v>57.498086999999998</v>
      </c>
      <c r="AG384" s="2">
        <v>61.808013000000003</v>
      </c>
      <c r="AM384" s="92"/>
    </row>
    <row r="385" spans="1:39" ht="90" customHeight="1" x14ac:dyDescent="0.25">
      <c r="A385" s="206" t="s">
        <v>1193</v>
      </c>
      <c r="B385" s="9">
        <v>660200169922</v>
      </c>
      <c r="C385" s="9">
        <v>305660201700036</v>
      </c>
      <c r="D385" s="3" t="s">
        <v>569</v>
      </c>
      <c r="E385" s="3" t="s">
        <v>570</v>
      </c>
      <c r="F385" s="2">
        <v>0</v>
      </c>
      <c r="G385" s="2" t="s">
        <v>41</v>
      </c>
      <c r="H385" s="2">
        <v>0</v>
      </c>
      <c r="I385" s="2" t="s">
        <v>49</v>
      </c>
      <c r="J385" s="2">
        <v>0</v>
      </c>
      <c r="K385" s="2" t="s">
        <v>276</v>
      </c>
      <c r="L385" s="2">
        <v>1</v>
      </c>
      <c r="M385" s="2">
        <v>0.36</v>
      </c>
      <c r="Z385" s="7" t="s">
        <v>571</v>
      </c>
      <c r="AA385" s="97">
        <v>102</v>
      </c>
      <c r="AB385" s="2" t="str">
        <f t="shared" si="79"/>
        <v>Артемовский городской округ</v>
      </c>
      <c r="AC385" s="2" t="s">
        <v>320</v>
      </c>
      <c r="AD385" s="2" t="s">
        <v>93</v>
      </c>
      <c r="AE385" s="2" t="s">
        <v>573</v>
      </c>
      <c r="AF385" s="2">
        <v>57.274920999999999</v>
      </c>
      <c r="AG385" s="2">
        <v>61.998331999999998</v>
      </c>
      <c r="AH385" s="166" t="str">
        <f t="shared" ref="AH385" si="80">$AH$283</f>
        <v>IV</v>
      </c>
      <c r="AM385" s="92" t="s">
        <v>572</v>
      </c>
    </row>
    <row r="386" spans="1:39" ht="54" customHeight="1" x14ac:dyDescent="0.25">
      <c r="A386" s="206" t="s">
        <v>1194</v>
      </c>
      <c r="B386" s="9">
        <v>6602001531</v>
      </c>
      <c r="C386" s="9">
        <f>C56</f>
        <v>1026600580270</v>
      </c>
      <c r="D386" s="3" t="str">
        <f>D56</f>
        <v>Администрация Артемовского городского округа</v>
      </c>
      <c r="E386" s="5" t="str">
        <f>$E$147</f>
        <v>623780, Свердловская область, г. Артемовский, пл. Советов, д.3</v>
      </c>
      <c r="F386" s="2">
        <v>0</v>
      </c>
      <c r="G386" s="2" t="s">
        <v>41</v>
      </c>
      <c r="H386" s="2">
        <v>0</v>
      </c>
      <c r="I386" s="2" t="s">
        <v>48</v>
      </c>
      <c r="J386" s="2">
        <v>0</v>
      </c>
      <c r="K386" s="2" t="s">
        <v>142</v>
      </c>
      <c r="L386" s="2">
        <v>1</v>
      </c>
      <c r="M386" s="2">
        <v>1.1000000000000001</v>
      </c>
      <c r="N386" s="2" t="s">
        <v>1438</v>
      </c>
      <c r="Z386" s="7" t="s">
        <v>274</v>
      </c>
      <c r="AA386" s="97">
        <v>102</v>
      </c>
      <c r="AB386" s="2" t="str">
        <f>AB384</f>
        <v>Артемовский городской округ</v>
      </c>
      <c r="AC386" s="219" t="s">
        <v>135</v>
      </c>
      <c r="AD386" s="219" t="s">
        <v>574</v>
      </c>
      <c r="AE386" s="219">
        <v>43</v>
      </c>
      <c r="AF386" s="2">
        <v>57.337322</v>
      </c>
      <c r="AG386" s="2" t="s">
        <v>1441</v>
      </c>
      <c r="AH386" s="2" t="s">
        <v>1728</v>
      </c>
      <c r="AM386" s="62" t="s">
        <v>575</v>
      </c>
    </row>
    <row r="387" spans="1:39" ht="54" customHeight="1" x14ac:dyDescent="0.25">
      <c r="A387" s="206" t="s">
        <v>1195</v>
      </c>
      <c r="B387" s="9">
        <v>6602001531</v>
      </c>
      <c r="C387" s="9">
        <f>C57</f>
        <v>1026600580270</v>
      </c>
      <c r="D387" s="3" t="str">
        <f>D57</f>
        <v>Администрация Артемовского городского округа</v>
      </c>
      <c r="E387" s="5" t="str">
        <f>$E$147</f>
        <v>623780, Свердловская область, г. Артемовский, пл. Советов, д.3</v>
      </c>
      <c r="F387" s="2">
        <v>0</v>
      </c>
      <c r="G387" s="2" t="s">
        <v>41</v>
      </c>
      <c r="H387" s="2">
        <v>0</v>
      </c>
      <c r="I387" s="2" t="s">
        <v>48</v>
      </c>
      <c r="J387" s="2">
        <v>0</v>
      </c>
      <c r="K387" s="2" t="s">
        <v>142</v>
      </c>
      <c r="L387" s="2">
        <v>1</v>
      </c>
      <c r="M387" s="2">
        <v>1.1000000000000001</v>
      </c>
      <c r="N387" s="2" t="s">
        <v>1438</v>
      </c>
      <c r="Z387" s="7" t="s">
        <v>274</v>
      </c>
      <c r="AA387" s="97">
        <v>102</v>
      </c>
      <c r="AB387" s="2" t="str">
        <f>AB385</f>
        <v>Артемовский городской округ</v>
      </c>
      <c r="AC387" s="219" t="s">
        <v>135</v>
      </c>
      <c r="AD387" s="219" t="s">
        <v>536</v>
      </c>
      <c r="AE387" s="219">
        <v>39</v>
      </c>
      <c r="AF387" s="2" t="str">
        <f>[2]TDSheet!N556</f>
        <v>57.318770</v>
      </c>
      <c r="AG387" s="2" t="str">
        <f>[2]TDSheet!O556</f>
        <v>61.896478</v>
      </c>
      <c r="AH387" s="2" t="s">
        <v>1728</v>
      </c>
      <c r="AM387" s="62" t="s">
        <v>575</v>
      </c>
    </row>
    <row r="388" spans="1:39" ht="72" customHeight="1" x14ac:dyDescent="0.25">
      <c r="A388" s="206" t="s">
        <v>1196</v>
      </c>
      <c r="B388" s="9">
        <v>6602002800</v>
      </c>
      <c r="C388" s="9">
        <f>C58</f>
        <v>1026600580270</v>
      </c>
      <c r="D388" s="3" t="s">
        <v>1849</v>
      </c>
      <c r="E388" s="3" t="s">
        <v>585</v>
      </c>
      <c r="F388" s="2">
        <v>0</v>
      </c>
      <c r="G388" s="2" t="s">
        <v>41</v>
      </c>
      <c r="H388" s="2">
        <v>0</v>
      </c>
      <c r="I388" s="2" t="s">
        <v>141</v>
      </c>
      <c r="J388" s="2">
        <v>0</v>
      </c>
      <c r="K388" s="2" t="s">
        <v>49</v>
      </c>
      <c r="L388" s="2">
        <v>2</v>
      </c>
      <c r="M388" s="2">
        <v>1.1000000000000001</v>
      </c>
      <c r="Z388" s="7" t="str">
        <f>$Z$368</f>
        <v>накопление путем сбора ПО от посетителей кладбища в пределах площадки</v>
      </c>
      <c r="AA388" s="97">
        <v>102</v>
      </c>
      <c r="AB388" s="2" t="s">
        <v>149</v>
      </c>
      <c r="AC388" s="2" t="s">
        <v>567</v>
      </c>
      <c r="AD388" s="2" t="s">
        <v>579</v>
      </c>
      <c r="AE388" s="2" t="s">
        <v>580</v>
      </c>
      <c r="AF388" s="2" t="s">
        <v>582</v>
      </c>
      <c r="AG388" s="2" t="s">
        <v>583</v>
      </c>
      <c r="AM388" s="102" t="s">
        <v>584</v>
      </c>
    </row>
    <row r="389" spans="1:39" ht="75" customHeight="1" x14ac:dyDescent="0.25">
      <c r="A389" s="206" t="s">
        <v>1197</v>
      </c>
      <c r="B389" s="9">
        <v>6602001789</v>
      </c>
      <c r="C389" s="9">
        <f>C59</f>
        <v>1026600580270</v>
      </c>
      <c r="D389" s="3" t="s">
        <v>1900</v>
      </c>
      <c r="E389" s="3" t="s">
        <v>586</v>
      </c>
      <c r="F389" s="2">
        <v>0</v>
      </c>
      <c r="G389" s="2" t="s">
        <v>41</v>
      </c>
      <c r="H389" s="2">
        <v>0</v>
      </c>
      <c r="I389" s="2" t="s">
        <v>48</v>
      </c>
      <c r="J389" s="2">
        <v>0</v>
      </c>
      <c r="K389" s="2" t="s">
        <v>142</v>
      </c>
      <c r="L389" s="2">
        <v>4</v>
      </c>
      <c r="M389" s="2">
        <v>1.1000000000000001</v>
      </c>
      <c r="Z389" s="7" t="str">
        <f>$Z$368</f>
        <v>накопление путем сбора ПО от посетителей кладбища в пределах площадки</v>
      </c>
      <c r="AA389" s="97">
        <v>102</v>
      </c>
      <c r="AB389" s="2" t="str">
        <f t="shared" si="79"/>
        <v>Артемовский городской округ</v>
      </c>
      <c r="AC389" s="2" t="s">
        <v>465</v>
      </c>
      <c r="AD389" s="2" t="s">
        <v>115</v>
      </c>
      <c r="AF389" s="2" t="s">
        <v>587</v>
      </c>
      <c r="AG389" s="2" t="s">
        <v>588</v>
      </c>
      <c r="AM389" s="102" t="s">
        <v>576</v>
      </c>
    </row>
    <row r="390" spans="1:39" ht="60.75" customHeight="1" x14ac:dyDescent="0.25">
      <c r="A390" s="206" t="s">
        <v>1198</v>
      </c>
      <c r="B390" s="9">
        <v>6602002782</v>
      </c>
      <c r="C390" s="9">
        <f>C60</f>
        <v>1026600580270</v>
      </c>
      <c r="D390" s="3" t="s">
        <v>1844</v>
      </c>
      <c r="E390" s="3" t="s">
        <v>589</v>
      </c>
      <c r="F390" s="2">
        <v>0</v>
      </c>
      <c r="G390" s="2" t="s">
        <v>41</v>
      </c>
      <c r="H390" s="2">
        <v>0</v>
      </c>
      <c r="I390" s="2" t="s">
        <v>141</v>
      </c>
      <c r="J390" s="2">
        <v>0</v>
      </c>
      <c r="K390" s="2" t="s">
        <v>49</v>
      </c>
      <c r="L390" s="2">
        <v>3</v>
      </c>
      <c r="M390" s="2">
        <v>1.1000000000000001</v>
      </c>
      <c r="Z390" s="7" t="str">
        <f>$Z$368</f>
        <v>накопление путем сбора ПО от посетителей кладбища в пределах площадки</v>
      </c>
      <c r="AA390" s="97">
        <v>102</v>
      </c>
      <c r="AB390" s="2" t="str">
        <f t="shared" si="79"/>
        <v>Артемовский городской округ</v>
      </c>
      <c r="AC390" s="219" t="s">
        <v>591</v>
      </c>
      <c r="AD390" s="219" t="s">
        <v>120</v>
      </c>
      <c r="AE390" s="219"/>
      <c r="AF390" s="2" t="str">
        <f>[2]TDSheet!$N$8</f>
        <v>57.5513840</v>
      </c>
      <c r="AG390" s="2" t="str">
        <f>[2]TDSheet!$O$8</f>
        <v>62.3144350</v>
      </c>
      <c r="AM390" s="102" t="s">
        <v>576</v>
      </c>
    </row>
    <row r="391" spans="1:39" ht="72" customHeight="1" x14ac:dyDescent="0.25">
      <c r="A391" s="206" t="s">
        <v>1199</v>
      </c>
      <c r="B391" s="9">
        <v>6602002783</v>
      </c>
      <c r="C391" s="9">
        <f>C61</f>
        <v>1026600580270</v>
      </c>
      <c r="D391" s="5" t="str">
        <f>$D$390</f>
        <v>Территориальное управление села Лебедкино (кладбище)</v>
      </c>
      <c r="E391" s="3" t="s">
        <v>589</v>
      </c>
      <c r="F391" s="2">
        <v>0</v>
      </c>
      <c r="G391" s="2" t="s">
        <v>41</v>
      </c>
      <c r="H391" s="2">
        <v>0</v>
      </c>
      <c r="I391" s="2" t="s">
        <v>48</v>
      </c>
      <c r="J391" s="2">
        <v>0</v>
      </c>
      <c r="K391" s="2" t="s">
        <v>142</v>
      </c>
      <c r="L391" s="2">
        <v>1</v>
      </c>
      <c r="M391" s="2">
        <v>1.1000000000000001</v>
      </c>
      <c r="Z391" s="7" t="str">
        <f>$Z$368</f>
        <v>накопление путем сбора ПО от посетителей кладбища в пределах площадки</v>
      </c>
      <c r="AA391" s="97">
        <v>102</v>
      </c>
      <c r="AB391" s="2" t="str">
        <f t="shared" si="79"/>
        <v>Артемовский городской округ</v>
      </c>
      <c r="AC391" s="2" t="s">
        <v>592</v>
      </c>
      <c r="AD391" s="2" t="s">
        <v>42</v>
      </c>
      <c r="AF391" s="2">
        <v>57.573757999999998</v>
      </c>
      <c r="AG391" s="2">
        <v>62.165680999999999</v>
      </c>
      <c r="AM391" s="102" t="s">
        <v>576</v>
      </c>
    </row>
    <row r="392" spans="1:39" ht="56.25" customHeight="1" x14ac:dyDescent="0.25">
      <c r="A392" s="206" t="s">
        <v>1200</v>
      </c>
      <c r="B392" s="9">
        <v>6602002784</v>
      </c>
      <c r="C392" s="9">
        <f>C62</f>
        <v>1026600580270</v>
      </c>
      <c r="D392" s="5" t="str">
        <f>$D$391</f>
        <v>Территориальное управление села Лебедкино (кладбище)</v>
      </c>
      <c r="E392" s="3" t="s">
        <v>589</v>
      </c>
      <c r="F392" s="2">
        <v>0</v>
      </c>
      <c r="G392" s="2" t="s">
        <v>41</v>
      </c>
      <c r="H392" s="2">
        <v>0</v>
      </c>
      <c r="I392" s="2" t="str">
        <f>$I$170</f>
        <v>профлист</v>
      </c>
      <c r="J392" s="2">
        <v>0</v>
      </c>
      <c r="K392" s="2" t="s">
        <v>49</v>
      </c>
      <c r="L392" s="2"/>
      <c r="M392" s="2"/>
      <c r="Z392" s="7" t="str">
        <f>$Z$368</f>
        <v>накопление путем сбора ПО от посетителей кладбища в пределах площадки</v>
      </c>
      <c r="AA392" s="97">
        <v>102</v>
      </c>
      <c r="AB392" s="2" t="str">
        <f t="shared" si="79"/>
        <v>Артемовский городской округ</v>
      </c>
      <c r="AC392" s="129" t="s">
        <v>590</v>
      </c>
      <c r="AD392" s="2" t="s">
        <v>593</v>
      </c>
      <c r="AF392" s="2">
        <v>57.548000000000002</v>
      </c>
      <c r="AG392" s="2">
        <v>62.234000000000002</v>
      </c>
      <c r="AM392" s="102" t="s">
        <v>576</v>
      </c>
    </row>
    <row r="393" spans="1:39" ht="108" x14ac:dyDescent="0.25">
      <c r="A393" s="206" t="s">
        <v>1201</v>
      </c>
      <c r="B393" s="9">
        <v>6602007205</v>
      </c>
      <c r="C393" s="9">
        <v>1026600579653</v>
      </c>
      <c r="D393" s="3" t="s">
        <v>1812</v>
      </c>
      <c r="E393" s="3" t="s">
        <v>1985</v>
      </c>
      <c r="F393" s="2">
        <v>0</v>
      </c>
      <c r="G393" s="2" t="s">
        <v>41</v>
      </c>
      <c r="H393" s="2">
        <v>0</v>
      </c>
      <c r="I393" s="2" t="str">
        <f>$I$388</f>
        <v>профлист</v>
      </c>
      <c r="J393" s="2">
        <v>0</v>
      </c>
      <c r="K393" s="2" t="s">
        <v>49</v>
      </c>
      <c r="L393" s="2">
        <v>1</v>
      </c>
      <c r="M393" s="2">
        <v>0.6</v>
      </c>
      <c r="Z393" s="7" t="s">
        <v>562</v>
      </c>
      <c r="AA393" s="97">
        <v>102</v>
      </c>
      <c r="AB393" s="2" t="str">
        <f t="shared" si="79"/>
        <v>Артемовский городской округ</v>
      </c>
      <c r="AC393" s="2" t="str">
        <f>$AC$383</f>
        <v>г. Артемовский</v>
      </c>
      <c r="AD393" s="2" t="s">
        <v>594</v>
      </c>
      <c r="AE393" s="2" t="s">
        <v>153</v>
      </c>
      <c r="AF393" s="2">
        <v>57.339010999999999</v>
      </c>
      <c r="AG393" s="2">
        <v>61.916243999999999</v>
      </c>
      <c r="AM393" s="92" t="s">
        <v>1813</v>
      </c>
    </row>
    <row r="394" spans="1:39" ht="72" customHeight="1" x14ac:dyDescent="0.25">
      <c r="A394" s="206" t="s">
        <v>1202</v>
      </c>
      <c r="B394" s="9">
        <v>6602001348</v>
      </c>
      <c r="C394" s="9">
        <v>1026600580137</v>
      </c>
      <c r="D394" s="5" t="str">
        <f t="shared" ref="D394:D405" si="81">$D$329</f>
        <v>Территориальное управление села Покровское</v>
      </c>
      <c r="E394" s="3" t="s">
        <v>598</v>
      </c>
      <c r="F394" s="2">
        <v>0</v>
      </c>
      <c r="G394" s="2" t="s">
        <v>41</v>
      </c>
      <c r="H394" s="2">
        <v>0</v>
      </c>
      <c r="I394" s="2" t="s">
        <v>141</v>
      </c>
      <c r="J394" s="2">
        <v>0</v>
      </c>
      <c r="K394" s="2" t="s">
        <v>49</v>
      </c>
      <c r="L394" s="2">
        <v>1</v>
      </c>
      <c r="M394" s="2">
        <v>1.1000000000000001</v>
      </c>
      <c r="Z394" s="7" t="s">
        <v>274</v>
      </c>
      <c r="AA394" s="97">
        <v>102</v>
      </c>
      <c r="AB394" s="2" t="str">
        <f>AB392</f>
        <v>Артемовский городской округ</v>
      </c>
      <c r="AC394" s="2" t="s">
        <v>508</v>
      </c>
      <c r="AD394" s="2" t="s">
        <v>596</v>
      </c>
      <c r="AE394" s="2">
        <v>2</v>
      </c>
      <c r="AF394" s="2">
        <v>57.353980999999997</v>
      </c>
      <c r="AG394" s="2">
        <v>61.656452999999999</v>
      </c>
      <c r="AM394" s="62"/>
    </row>
    <row r="395" spans="1:39" s="16" customFormat="1" ht="72" customHeight="1" x14ac:dyDescent="0.25">
      <c r="A395" s="206" t="s">
        <v>1203</v>
      </c>
      <c r="B395" s="9">
        <v>6602001348</v>
      </c>
      <c r="C395" s="9">
        <v>1026600580137</v>
      </c>
      <c r="D395" s="53" t="str">
        <f t="shared" si="81"/>
        <v>Территориальное управление села Покровское</v>
      </c>
      <c r="E395" s="13" t="s">
        <v>598</v>
      </c>
      <c r="F395" s="51">
        <v>0</v>
      </c>
      <c r="G395" s="51" t="s">
        <v>41</v>
      </c>
      <c r="H395" s="51">
        <v>0</v>
      </c>
      <c r="I395" s="51" t="s">
        <v>141</v>
      </c>
      <c r="J395" s="51">
        <v>0</v>
      </c>
      <c r="K395" s="51" t="s">
        <v>49</v>
      </c>
      <c r="L395" s="51">
        <v>1</v>
      </c>
      <c r="M395" s="51">
        <v>1.1000000000000001</v>
      </c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7" t="s">
        <v>274</v>
      </c>
      <c r="AA395" s="97">
        <v>102</v>
      </c>
      <c r="AB395" s="51" t="str">
        <f>AB393</f>
        <v>Артемовский городской округ</v>
      </c>
      <c r="AC395" s="51" t="s">
        <v>508</v>
      </c>
      <c r="AD395" s="51" t="s">
        <v>116</v>
      </c>
      <c r="AE395" s="51">
        <v>198</v>
      </c>
      <c r="AF395" s="51">
        <v>57.356639000000001</v>
      </c>
      <c r="AG395" s="51">
        <v>61.683723999999998</v>
      </c>
      <c r="AH395" s="51"/>
      <c r="AI395" s="51"/>
      <c r="AJ395" s="51"/>
      <c r="AK395" s="51"/>
      <c r="AL395" s="51"/>
      <c r="AM395" s="174"/>
    </row>
    <row r="396" spans="1:39" ht="72" customHeight="1" x14ac:dyDescent="0.25">
      <c r="A396" s="206" t="s">
        <v>1204</v>
      </c>
      <c r="B396" s="9">
        <v>6602001348</v>
      </c>
      <c r="C396" s="9">
        <v>1026600580137</v>
      </c>
      <c r="D396" s="5" t="str">
        <f t="shared" si="81"/>
        <v>Территориальное управление села Покровское</v>
      </c>
      <c r="E396" s="3" t="s">
        <v>598</v>
      </c>
      <c r="F396" s="2">
        <v>0</v>
      </c>
      <c r="G396" s="2" t="s">
        <v>41</v>
      </c>
      <c r="H396" s="2">
        <v>0</v>
      </c>
      <c r="I396" s="2" t="s">
        <v>141</v>
      </c>
      <c r="J396" s="2">
        <v>0</v>
      </c>
      <c r="K396" s="2" t="s">
        <v>49</v>
      </c>
      <c r="L396" s="2">
        <v>2</v>
      </c>
      <c r="M396" s="2">
        <v>1.1000000000000001</v>
      </c>
      <c r="Z396" s="7" t="s">
        <v>274</v>
      </c>
      <c r="AA396" s="97">
        <v>102</v>
      </c>
      <c r="AB396" s="2" t="s">
        <v>149</v>
      </c>
      <c r="AC396" s="2" t="s">
        <v>508</v>
      </c>
      <c r="AD396" s="2" t="s">
        <v>116</v>
      </c>
      <c r="AE396" s="2" t="s">
        <v>1901</v>
      </c>
      <c r="AF396" s="2">
        <v>57.366247000000001</v>
      </c>
      <c r="AG396" s="2">
        <v>61.719957999999998</v>
      </c>
      <c r="AM396" s="62"/>
    </row>
    <row r="397" spans="1:39" ht="72" customHeight="1" x14ac:dyDescent="0.25">
      <c r="A397" s="206" t="s">
        <v>1205</v>
      </c>
      <c r="B397" s="9">
        <v>6602001348</v>
      </c>
      <c r="C397" s="9">
        <v>1026600580137</v>
      </c>
      <c r="D397" s="5" t="str">
        <f t="shared" si="81"/>
        <v>Территориальное управление села Покровское</v>
      </c>
      <c r="E397" s="3" t="s">
        <v>598</v>
      </c>
      <c r="F397" s="2">
        <v>0</v>
      </c>
      <c r="G397" s="2" t="s">
        <v>41</v>
      </c>
      <c r="H397" s="2">
        <v>0</v>
      </c>
      <c r="I397" s="2" t="s">
        <v>141</v>
      </c>
      <c r="J397" s="2">
        <v>0</v>
      </c>
      <c r="K397" s="2" t="s">
        <v>49</v>
      </c>
      <c r="L397" s="2">
        <v>1</v>
      </c>
      <c r="M397" s="2">
        <v>1.1000000000000001</v>
      </c>
      <c r="Z397" s="7" t="s">
        <v>274</v>
      </c>
      <c r="AA397" s="97">
        <v>102</v>
      </c>
      <c r="AB397" s="2" t="str">
        <f t="shared" ref="AB397:AB417" si="82">$AB$396</f>
        <v>Артемовский городской округ</v>
      </c>
      <c r="AC397" s="2" t="s">
        <v>508</v>
      </c>
      <c r="AD397" s="2" t="s">
        <v>116</v>
      </c>
      <c r="AE397" s="2">
        <v>378</v>
      </c>
      <c r="AF397" s="2">
        <v>57.367925</v>
      </c>
      <c r="AG397" s="2">
        <v>61.729947000000003</v>
      </c>
      <c r="AM397" s="62"/>
    </row>
    <row r="398" spans="1:39" ht="72" customHeight="1" x14ac:dyDescent="0.25">
      <c r="A398" s="206" t="s">
        <v>1206</v>
      </c>
      <c r="B398" s="9">
        <v>6602001348</v>
      </c>
      <c r="C398" s="9">
        <v>1026600580137</v>
      </c>
      <c r="D398" s="5" t="str">
        <f t="shared" si="81"/>
        <v>Территориальное управление села Покровское</v>
      </c>
      <c r="E398" s="3" t="s">
        <v>598</v>
      </c>
      <c r="F398" s="2">
        <v>0</v>
      </c>
      <c r="G398" s="2" t="s">
        <v>41</v>
      </c>
      <c r="H398" s="2">
        <v>0</v>
      </c>
      <c r="I398" s="2" t="s">
        <v>141</v>
      </c>
      <c r="J398" s="2">
        <v>0</v>
      </c>
      <c r="K398" s="2" t="s">
        <v>49</v>
      </c>
      <c r="L398" s="2">
        <v>1</v>
      </c>
      <c r="M398" s="2">
        <v>1.1000000000000001</v>
      </c>
      <c r="Z398" s="7" t="s">
        <v>274</v>
      </c>
      <c r="AA398" s="97">
        <v>102</v>
      </c>
      <c r="AB398" s="2" t="str">
        <f t="shared" si="82"/>
        <v>Артемовский городской округ</v>
      </c>
      <c r="AC398" s="2" t="s">
        <v>508</v>
      </c>
      <c r="AD398" s="2" t="s">
        <v>116</v>
      </c>
      <c r="AE398" s="2">
        <v>280</v>
      </c>
      <c r="AF398" s="2">
        <v>57.360762000000001</v>
      </c>
      <c r="AG398" s="2">
        <v>61.700429999999997</v>
      </c>
      <c r="AM398" s="62"/>
    </row>
    <row r="399" spans="1:39" ht="72" customHeight="1" x14ac:dyDescent="0.25">
      <c r="A399" s="206" t="s">
        <v>1207</v>
      </c>
      <c r="B399" s="9">
        <v>6602001348</v>
      </c>
      <c r="C399" s="9">
        <v>1026600580137</v>
      </c>
      <c r="D399" s="5" t="str">
        <f t="shared" si="81"/>
        <v>Территориальное управление села Покровское</v>
      </c>
      <c r="E399" s="3" t="s">
        <v>598</v>
      </c>
      <c r="F399" s="2">
        <v>0</v>
      </c>
      <c r="G399" s="2" t="s">
        <v>41</v>
      </c>
      <c r="H399" s="2">
        <v>0</v>
      </c>
      <c r="I399" s="2" t="s">
        <v>141</v>
      </c>
      <c r="J399" s="2">
        <v>0</v>
      </c>
      <c r="K399" s="2" t="s">
        <v>49</v>
      </c>
      <c r="L399" s="2">
        <v>1</v>
      </c>
      <c r="M399" s="2">
        <v>1.1000000000000001</v>
      </c>
      <c r="Z399" s="7" t="s">
        <v>274</v>
      </c>
      <c r="AA399" s="97">
        <v>102</v>
      </c>
      <c r="AB399" s="2" t="str">
        <f t="shared" si="82"/>
        <v>Артемовский городской округ</v>
      </c>
      <c r="AC399" s="2" t="s">
        <v>508</v>
      </c>
      <c r="AD399" s="2" t="s">
        <v>597</v>
      </c>
      <c r="AE399" s="2">
        <v>2</v>
      </c>
      <c r="AF399" s="2">
        <v>57.362074999999997</v>
      </c>
      <c r="AG399" s="2">
        <v>61.703283999999996</v>
      </c>
      <c r="AM399" s="62"/>
    </row>
    <row r="400" spans="1:39" ht="72" customHeight="1" x14ac:dyDescent="0.25">
      <c r="A400" s="206" t="s">
        <v>1208</v>
      </c>
      <c r="B400" s="9">
        <v>6602001348</v>
      </c>
      <c r="C400" s="9">
        <v>1026600580137</v>
      </c>
      <c r="D400" s="5" t="str">
        <f t="shared" si="81"/>
        <v>Территориальное управление села Покровское</v>
      </c>
      <c r="E400" s="3" t="s">
        <v>598</v>
      </c>
      <c r="F400" s="2">
        <v>0</v>
      </c>
      <c r="G400" s="2" t="s">
        <v>41</v>
      </c>
      <c r="H400" s="2">
        <v>0</v>
      </c>
      <c r="I400" s="2" t="s">
        <v>141</v>
      </c>
      <c r="J400" s="2">
        <v>0</v>
      </c>
      <c r="K400" s="2" t="s">
        <v>49</v>
      </c>
      <c r="L400" s="2">
        <v>3</v>
      </c>
      <c r="M400" s="2">
        <v>1.1000000000000001</v>
      </c>
      <c r="Z400" s="7" t="s">
        <v>274</v>
      </c>
      <c r="AA400" s="97">
        <v>102</v>
      </c>
      <c r="AB400" s="2" t="str">
        <f t="shared" si="82"/>
        <v>Артемовский городской округ</v>
      </c>
      <c r="AC400" s="2" t="s">
        <v>508</v>
      </c>
      <c r="AD400" s="2" t="s">
        <v>1376</v>
      </c>
      <c r="AE400" s="2">
        <v>6</v>
      </c>
      <c r="AF400" s="2">
        <v>57.356695999999999</v>
      </c>
      <c r="AG400" s="2">
        <v>61.696260000000002</v>
      </c>
      <c r="AM400" s="62"/>
    </row>
    <row r="401" spans="1:39" ht="72" customHeight="1" x14ac:dyDescent="0.25">
      <c r="A401" s="206" t="s">
        <v>1209</v>
      </c>
      <c r="B401" s="9">
        <v>6602001348</v>
      </c>
      <c r="C401" s="9">
        <v>1026600580137</v>
      </c>
      <c r="D401" s="5" t="str">
        <f t="shared" si="81"/>
        <v>Территориальное управление села Покровское</v>
      </c>
      <c r="E401" s="3" t="s">
        <v>598</v>
      </c>
      <c r="F401" s="2">
        <v>0</v>
      </c>
      <c r="G401" s="2" t="s">
        <v>41</v>
      </c>
      <c r="H401" s="2">
        <v>0</v>
      </c>
      <c r="I401" s="2" t="s">
        <v>141</v>
      </c>
      <c r="J401" s="2">
        <v>0</v>
      </c>
      <c r="K401" s="2" t="s">
        <v>49</v>
      </c>
      <c r="L401" s="2">
        <v>2</v>
      </c>
      <c r="M401" s="2">
        <v>1.1000000000000001</v>
      </c>
      <c r="Z401" s="7" t="s">
        <v>274</v>
      </c>
      <c r="AA401" s="97">
        <v>102</v>
      </c>
      <c r="AB401" s="2" t="str">
        <f t="shared" si="82"/>
        <v>Артемовский городской округ</v>
      </c>
      <c r="AC401" s="2" t="s">
        <v>508</v>
      </c>
      <c r="AD401" s="2" t="s">
        <v>116</v>
      </c>
      <c r="AE401" s="2">
        <v>12</v>
      </c>
      <c r="AF401" s="2">
        <v>57.354166999999997</v>
      </c>
      <c r="AG401" s="2">
        <v>61.639577000000003</v>
      </c>
      <c r="AM401" s="62"/>
    </row>
    <row r="402" spans="1:39" ht="72" customHeight="1" x14ac:dyDescent="0.25">
      <c r="A402" s="206" t="s">
        <v>1210</v>
      </c>
      <c r="B402" s="9">
        <v>6602001348</v>
      </c>
      <c r="C402" s="9">
        <v>1026600580137</v>
      </c>
      <c r="D402" s="5" t="str">
        <f t="shared" si="81"/>
        <v>Территориальное управление села Покровское</v>
      </c>
      <c r="E402" s="3" t="s">
        <v>598</v>
      </c>
      <c r="F402" s="2">
        <v>0</v>
      </c>
      <c r="G402" s="2" t="s">
        <v>41</v>
      </c>
      <c r="H402" s="2">
        <v>0</v>
      </c>
      <c r="I402" s="2" t="s">
        <v>141</v>
      </c>
      <c r="J402" s="2">
        <v>0</v>
      </c>
      <c r="K402" s="2" t="s">
        <v>49</v>
      </c>
      <c r="L402" s="2">
        <v>2</v>
      </c>
      <c r="M402" s="2">
        <v>1.1000000000000001</v>
      </c>
      <c r="Z402" s="7" t="s">
        <v>274</v>
      </c>
      <c r="AA402" s="97">
        <v>102</v>
      </c>
      <c r="AB402" s="2" t="str">
        <f t="shared" si="82"/>
        <v>Артемовский городской округ</v>
      </c>
      <c r="AC402" s="2" t="s">
        <v>508</v>
      </c>
      <c r="AD402" s="2" t="s">
        <v>116</v>
      </c>
      <c r="AE402" s="2">
        <v>66</v>
      </c>
      <c r="AF402" s="2">
        <v>57.354990999999998</v>
      </c>
      <c r="AG402" s="2">
        <v>61.650939999999999</v>
      </c>
      <c r="AM402" s="62"/>
    </row>
    <row r="403" spans="1:39" ht="72" customHeight="1" x14ac:dyDescent="0.25">
      <c r="A403" s="206" t="s">
        <v>1211</v>
      </c>
      <c r="B403" s="9">
        <v>6602001348</v>
      </c>
      <c r="C403" s="9">
        <v>1026600580137</v>
      </c>
      <c r="D403" s="5" t="str">
        <f t="shared" si="81"/>
        <v>Территориальное управление села Покровское</v>
      </c>
      <c r="E403" s="3" t="s">
        <v>599</v>
      </c>
      <c r="F403" s="2">
        <v>0</v>
      </c>
      <c r="G403" s="2" t="s">
        <v>41</v>
      </c>
      <c r="H403" s="2">
        <v>0</v>
      </c>
      <c r="I403" s="2" t="s">
        <v>141</v>
      </c>
      <c r="J403" s="2">
        <v>0</v>
      </c>
      <c r="K403" s="2" t="s">
        <v>49</v>
      </c>
      <c r="L403" s="2">
        <v>2</v>
      </c>
      <c r="M403" s="2">
        <v>1.1000000000000001</v>
      </c>
      <c r="Z403" s="7" t="s">
        <v>274</v>
      </c>
      <c r="AA403" s="97">
        <v>102</v>
      </c>
      <c r="AB403" s="2" t="str">
        <f t="shared" si="82"/>
        <v>Артемовский городской округ</v>
      </c>
      <c r="AC403" s="2" t="s">
        <v>508</v>
      </c>
      <c r="AD403" s="2" t="s">
        <v>116</v>
      </c>
      <c r="AE403" s="2">
        <v>89</v>
      </c>
      <c r="AF403" s="2">
        <v>57.352969000000002</v>
      </c>
      <c r="AG403" s="2">
        <v>61.665711000000002</v>
      </c>
      <c r="AM403" s="62"/>
    </row>
    <row r="404" spans="1:39" ht="72" customHeight="1" x14ac:dyDescent="0.25">
      <c r="A404" s="206" t="s">
        <v>1212</v>
      </c>
      <c r="B404" s="9">
        <v>6602001348</v>
      </c>
      <c r="C404" s="9">
        <v>1026600580137</v>
      </c>
      <c r="D404" s="5" t="str">
        <f t="shared" si="81"/>
        <v>Территориальное управление села Покровское</v>
      </c>
      <c r="E404" s="3" t="s">
        <v>599</v>
      </c>
      <c r="F404" s="2">
        <v>0</v>
      </c>
      <c r="G404" s="2" t="s">
        <v>41</v>
      </c>
      <c r="H404" s="2">
        <v>0</v>
      </c>
      <c r="I404" s="2" t="s">
        <v>141</v>
      </c>
      <c r="J404" s="2">
        <v>0</v>
      </c>
      <c r="K404" s="2" t="s">
        <v>49</v>
      </c>
      <c r="L404" s="2">
        <v>1</v>
      </c>
      <c r="M404" s="2">
        <v>1.1000000000000001</v>
      </c>
      <c r="Z404" s="7" t="s">
        <v>274</v>
      </c>
      <c r="AA404" s="97">
        <v>102</v>
      </c>
      <c r="AB404" s="2" t="str">
        <f t="shared" si="82"/>
        <v>Артемовский городской округ</v>
      </c>
      <c r="AC404" s="2" t="s">
        <v>508</v>
      </c>
      <c r="AD404" s="2" t="s">
        <v>116</v>
      </c>
      <c r="AE404" s="2">
        <v>152</v>
      </c>
      <c r="AF404" s="2">
        <v>57.353445000000001</v>
      </c>
      <c r="AG404" s="2">
        <v>61.671016999999999</v>
      </c>
      <c r="AM404" s="62"/>
    </row>
    <row r="405" spans="1:39" ht="72" customHeight="1" x14ac:dyDescent="0.25">
      <c r="A405" s="206" t="s">
        <v>1213</v>
      </c>
      <c r="B405" s="9">
        <v>6602001348</v>
      </c>
      <c r="C405" s="9">
        <v>1026600580137</v>
      </c>
      <c r="D405" s="5" t="str">
        <f t="shared" si="81"/>
        <v>Территориальное управление села Покровское</v>
      </c>
      <c r="E405" s="3" t="s">
        <v>600</v>
      </c>
      <c r="F405" s="2">
        <v>0</v>
      </c>
      <c r="G405" s="2" t="s">
        <v>41</v>
      </c>
      <c r="H405" s="2">
        <v>0</v>
      </c>
      <c r="I405" s="2" t="s">
        <v>141</v>
      </c>
      <c r="J405" s="2">
        <v>0</v>
      </c>
      <c r="K405" s="2" t="s">
        <v>49</v>
      </c>
      <c r="L405" s="2">
        <v>1</v>
      </c>
      <c r="M405" s="2">
        <v>1.1000000000000001</v>
      </c>
      <c r="Z405" s="7" t="s">
        <v>274</v>
      </c>
      <c r="AA405" s="97">
        <v>102</v>
      </c>
      <c r="AB405" s="2" t="str">
        <f t="shared" si="82"/>
        <v>Артемовский городской округ</v>
      </c>
      <c r="AC405" s="2" t="s">
        <v>508</v>
      </c>
      <c r="AD405" s="2" t="s">
        <v>116</v>
      </c>
      <c r="AE405" s="2">
        <v>228</v>
      </c>
      <c r="AF405" s="2">
        <v>57.356774999999999</v>
      </c>
      <c r="AG405" s="2">
        <v>61.690555000000003</v>
      </c>
      <c r="AM405" s="62"/>
    </row>
    <row r="406" spans="1:39" ht="72" customHeight="1" x14ac:dyDescent="0.25">
      <c r="A406" s="206" t="s">
        <v>1214</v>
      </c>
      <c r="B406" s="9">
        <v>6602002768</v>
      </c>
      <c r="C406" s="9">
        <v>1026600580050</v>
      </c>
      <c r="D406" s="3" t="str">
        <f t="shared" ref="D406:D417" si="83">$D$222</f>
        <v>Территориальное управление села Мостовское</v>
      </c>
      <c r="E406" s="3" t="s">
        <v>601</v>
      </c>
      <c r="F406" s="2">
        <v>0</v>
      </c>
      <c r="G406" s="2" t="s">
        <v>41</v>
      </c>
      <c r="H406" s="2">
        <v>0</v>
      </c>
      <c r="I406" s="2" t="s">
        <v>141</v>
      </c>
      <c r="J406" s="2">
        <v>0</v>
      </c>
      <c r="K406" s="2" t="s">
        <v>49</v>
      </c>
      <c r="L406" s="2">
        <v>2</v>
      </c>
      <c r="M406" s="2">
        <v>1.1000000000000001</v>
      </c>
      <c r="Z406" s="7" t="s">
        <v>274</v>
      </c>
      <c r="AA406" s="97">
        <v>102</v>
      </c>
      <c r="AB406" s="2" t="str">
        <f t="shared" si="82"/>
        <v>Артемовский городской округ</v>
      </c>
      <c r="AC406" s="2" t="s">
        <v>387</v>
      </c>
      <c r="AD406" s="2" t="s">
        <v>129</v>
      </c>
      <c r="AE406" s="2">
        <v>2</v>
      </c>
      <c r="AF406" s="2">
        <v>57.435904000000001</v>
      </c>
      <c r="AG406" s="2">
        <v>61.940748800000001</v>
      </c>
      <c r="AM406" s="62"/>
    </row>
    <row r="407" spans="1:39" ht="72" customHeight="1" x14ac:dyDescent="0.25">
      <c r="A407" s="206" t="s">
        <v>1215</v>
      </c>
      <c r="B407" s="9">
        <v>6602002768</v>
      </c>
      <c r="C407" s="9">
        <v>1026600580050</v>
      </c>
      <c r="D407" s="3" t="str">
        <f t="shared" si="83"/>
        <v>Территориальное управление села Мостовское</v>
      </c>
      <c r="E407" s="3" t="s">
        <v>601</v>
      </c>
      <c r="F407" s="2">
        <v>0</v>
      </c>
      <c r="G407" s="2" t="s">
        <v>41</v>
      </c>
      <c r="H407" s="2">
        <v>0</v>
      </c>
      <c r="I407" s="2" t="s">
        <v>141</v>
      </c>
      <c r="J407" s="2">
        <v>0</v>
      </c>
      <c r="K407" s="2" t="s">
        <v>49</v>
      </c>
      <c r="L407" s="2">
        <v>2</v>
      </c>
      <c r="M407" s="2">
        <v>1.1000000000000001</v>
      </c>
      <c r="Z407" s="7" t="s">
        <v>274</v>
      </c>
      <c r="AA407" s="97">
        <v>102</v>
      </c>
      <c r="AB407" s="2" t="str">
        <f t="shared" si="82"/>
        <v>Артемовский городской округ</v>
      </c>
      <c r="AC407" s="2" t="s">
        <v>387</v>
      </c>
      <c r="AD407" s="2" t="s">
        <v>602</v>
      </c>
      <c r="AE407" s="2">
        <v>14</v>
      </c>
      <c r="AF407" s="2">
        <v>57.390478999999999</v>
      </c>
      <c r="AG407" s="2">
        <v>61.948608999999998</v>
      </c>
      <c r="AM407" s="62"/>
    </row>
    <row r="408" spans="1:39" ht="72" customHeight="1" x14ac:dyDescent="0.25">
      <c r="A408" s="206" t="s">
        <v>1216</v>
      </c>
      <c r="B408" s="9">
        <v>6602002768</v>
      </c>
      <c r="C408" s="9">
        <v>1026600580050</v>
      </c>
      <c r="D408" s="3" t="str">
        <f t="shared" si="83"/>
        <v>Территориальное управление села Мостовское</v>
      </c>
      <c r="E408" s="3" t="s">
        <v>601</v>
      </c>
      <c r="F408" s="2">
        <v>0</v>
      </c>
      <c r="G408" s="2" t="s">
        <v>41</v>
      </c>
      <c r="H408" s="2">
        <v>0</v>
      </c>
      <c r="I408" s="2" t="s">
        <v>141</v>
      </c>
      <c r="J408" s="2">
        <v>0</v>
      </c>
      <c r="K408" s="2" t="s">
        <v>49</v>
      </c>
      <c r="L408" s="2">
        <v>1</v>
      </c>
      <c r="M408" s="2">
        <v>1.1000000000000001</v>
      </c>
      <c r="Z408" s="7" t="s">
        <v>274</v>
      </c>
      <c r="AA408" s="97">
        <v>102</v>
      </c>
      <c r="AB408" s="2" t="str">
        <f t="shared" si="82"/>
        <v>Артемовский городской округ</v>
      </c>
      <c r="AC408" s="2" t="s">
        <v>387</v>
      </c>
      <c r="AD408" s="2" t="s">
        <v>120</v>
      </c>
      <c r="AE408" s="2">
        <v>3</v>
      </c>
      <c r="AF408" s="2">
        <v>57.384224000000003</v>
      </c>
      <c r="AG408" s="2">
        <v>61.940012000000003</v>
      </c>
      <c r="AM408" s="62"/>
    </row>
    <row r="409" spans="1:39" ht="72" customHeight="1" x14ac:dyDescent="0.25">
      <c r="A409" s="206" t="s">
        <v>1217</v>
      </c>
      <c r="B409" s="9">
        <v>6602002768</v>
      </c>
      <c r="C409" s="9">
        <v>1026600580050</v>
      </c>
      <c r="D409" s="3" t="str">
        <f t="shared" si="83"/>
        <v>Территориальное управление села Мостовское</v>
      </c>
      <c r="E409" s="3" t="s">
        <v>601</v>
      </c>
      <c r="F409" s="2">
        <v>0</v>
      </c>
      <c r="G409" s="2" t="s">
        <v>41</v>
      </c>
      <c r="H409" s="2">
        <v>0</v>
      </c>
      <c r="I409" s="2" t="s">
        <v>141</v>
      </c>
      <c r="J409" s="2">
        <v>0</v>
      </c>
      <c r="K409" s="2" t="s">
        <v>49</v>
      </c>
      <c r="L409" s="2">
        <v>2</v>
      </c>
      <c r="M409" s="2">
        <v>1.1000000000000001</v>
      </c>
      <c r="Z409" s="7" t="s">
        <v>274</v>
      </c>
      <c r="AA409" s="97">
        <v>102</v>
      </c>
      <c r="AB409" s="2" t="str">
        <f t="shared" si="82"/>
        <v>Артемовский городской округ</v>
      </c>
      <c r="AC409" s="2" t="s">
        <v>387</v>
      </c>
      <c r="AD409" s="2" t="s">
        <v>115</v>
      </c>
      <c r="AE409" s="2">
        <v>8</v>
      </c>
      <c r="AF409" s="2">
        <v>57.385998999999998</v>
      </c>
      <c r="AG409" s="2">
        <v>61.941910999999998</v>
      </c>
      <c r="AM409" s="62"/>
    </row>
    <row r="410" spans="1:39" ht="72" customHeight="1" x14ac:dyDescent="0.25">
      <c r="A410" s="206" t="s">
        <v>1218</v>
      </c>
      <c r="B410" s="9">
        <v>6602002768</v>
      </c>
      <c r="C410" s="9">
        <v>1026600580050</v>
      </c>
      <c r="D410" s="3" t="str">
        <f t="shared" si="83"/>
        <v>Территориальное управление села Мостовское</v>
      </c>
      <c r="E410" s="3" t="s">
        <v>601</v>
      </c>
      <c r="F410" s="2">
        <v>0</v>
      </c>
      <c r="G410" s="2" t="s">
        <v>41</v>
      </c>
      <c r="H410" s="2">
        <v>0</v>
      </c>
      <c r="I410" s="2" t="s">
        <v>141</v>
      </c>
      <c r="J410" s="2">
        <v>0</v>
      </c>
      <c r="K410" s="2" t="s">
        <v>49</v>
      </c>
      <c r="L410" s="2">
        <v>2</v>
      </c>
      <c r="M410" s="2">
        <v>1.1000000000000001</v>
      </c>
      <c r="Z410" s="7" t="s">
        <v>274</v>
      </c>
      <c r="AA410" s="97">
        <v>102</v>
      </c>
      <c r="AB410" s="2" t="str">
        <f t="shared" si="82"/>
        <v>Артемовский городской округ</v>
      </c>
      <c r="AC410" s="2" t="s">
        <v>387</v>
      </c>
      <c r="AD410" s="2" t="s">
        <v>115</v>
      </c>
      <c r="AE410" s="2">
        <v>13</v>
      </c>
      <c r="AF410" s="2">
        <v>57.386676000000001</v>
      </c>
      <c r="AG410" s="2">
        <v>61.942225999999998</v>
      </c>
      <c r="AM410" s="62"/>
    </row>
    <row r="411" spans="1:39" ht="72" customHeight="1" x14ac:dyDescent="0.25">
      <c r="A411" s="206" t="s">
        <v>1219</v>
      </c>
      <c r="B411" s="9">
        <v>6602002768</v>
      </c>
      <c r="C411" s="9">
        <v>1026600580050</v>
      </c>
      <c r="D411" s="3" t="str">
        <f t="shared" si="83"/>
        <v>Территориальное управление села Мостовское</v>
      </c>
      <c r="E411" s="3" t="s">
        <v>601</v>
      </c>
      <c r="F411" s="2">
        <v>0</v>
      </c>
      <c r="G411" s="2" t="s">
        <v>41</v>
      </c>
      <c r="H411" s="2">
        <v>0</v>
      </c>
      <c r="I411" s="2" t="s">
        <v>141</v>
      </c>
      <c r="J411" s="2">
        <v>0</v>
      </c>
      <c r="K411" s="2" t="s">
        <v>49</v>
      </c>
      <c r="L411" s="2">
        <v>2</v>
      </c>
      <c r="M411" s="2">
        <v>1.1000000000000001</v>
      </c>
      <c r="Z411" s="7" t="s">
        <v>274</v>
      </c>
      <c r="AA411" s="97">
        <v>102</v>
      </c>
      <c r="AB411" s="2" t="str">
        <f t="shared" si="82"/>
        <v>Артемовский городской округ</v>
      </c>
      <c r="AC411" s="2" t="s">
        <v>387</v>
      </c>
      <c r="AD411" s="2" t="s">
        <v>603</v>
      </c>
      <c r="AE411" s="2">
        <v>2</v>
      </c>
      <c r="AF411" s="2">
        <v>57.387255000000003</v>
      </c>
      <c r="AG411" s="2">
        <v>61.939514000000003</v>
      </c>
      <c r="AM411" s="62"/>
    </row>
    <row r="412" spans="1:39" ht="72" customHeight="1" x14ac:dyDescent="0.25">
      <c r="A412" s="206" t="s">
        <v>1220</v>
      </c>
      <c r="B412" s="9">
        <v>6602002768</v>
      </c>
      <c r="C412" s="9">
        <v>1026600580050</v>
      </c>
      <c r="D412" s="3" t="str">
        <f t="shared" si="83"/>
        <v>Территориальное управление села Мостовское</v>
      </c>
      <c r="E412" s="3" t="s">
        <v>601</v>
      </c>
      <c r="F412" s="2">
        <v>0</v>
      </c>
      <c r="G412" s="2" t="s">
        <v>41</v>
      </c>
      <c r="H412" s="2">
        <v>0</v>
      </c>
      <c r="I412" s="2" t="s">
        <v>141</v>
      </c>
      <c r="J412" s="2">
        <v>0</v>
      </c>
      <c r="K412" s="2" t="s">
        <v>49</v>
      </c>
      <c r="L412" s="2">
        <v>1</v>
      </c>
      <c r="M412" s="2">
        <v>1.1000000000000001</v>
      </c>
      <c r="Z412" s="7" t="s">
        <v>274</v>
      </c>
      <c r="AA412" s="97">
        <v>102</v>
      </c>
      <c r="AB412" s="2" t="str">
        <f t="shared" si="82"/>
        <v>Артемовский городской округ</v>
      </c>
      <c r="AC412" s="2" t="s">
        <v>387</v>
      </c>
      <c r="AD412" s="2" t="s">
        <v>604</v>
      </c>
      <c r="AE412" s="2">
        <v>13</v>
      </c>
      <c r="AF412" s="2">
        <v>57.392057000000001</v>
      </c>
      <c r="AG412" s="2">
        <v>61.937193000000001</v>
      </c>
      <c r="AM412" s="62"/>
    </row>
    <row r="413" spans="1:39" ht="72" customHeight="1" x14ac:dyDescent="0.25">
      <c r="A413" s="206" t="s">
        <v>1221</v>
      </c>
      <c r="B413" s="9">
        <v>6602002768</v>
      </c>
      <c r="C413" s="9">
        <v>1026600580050</v>
      </c>
      <c r="D413" s="3" t="str">
        <f t="shared" si="83"/>
        <v>Территориальное управление села Мостовское</v>
      </c>
      <c r="E413" s="3" t="s">
        <v>601</v>
      </c>
      <c r="F413" s="2">
        <v>0</v>
      </c>
      <c r="G413" s="2" t="s">
        <v>41</v>
      </c>
      <c r="H413" s="2">
        <v>0</v>
      </c>
      <c r="I413" s="2" t="s">
        <v>141</v>
      </c>
      <c r="J413" s="2">
        <v>0</v>
      </c>
      <c r="K413" s="2" t="s">
        <v>49</v>
      </c>
      <c r="L413" s="2">
        <v>1</v>
      </c>
      <c r="M413" s="2">
        <v>1.1000000000000001</v>
      </c>
      <c r="Z413" s="7" t="s">
        <v>274</v>
      </c>
      <c r="AA413" s="97">
        <v>102</v>
      </c>
      <c r="AB413" s="2" t="str">
        <f t="shared" si="82"/>
        <v>Артемовский городской округ</v>
      </c>
      <c r="AC413" s="2" t="s">
        <v>387</v>
      </c>
      <c r="AD413" s="2" t="s">
        <v>97</v>
      </c>
      <c r="AE413" s="2">
        <v>30</v>
      </c>
      <c r="AF413" s="2">
        <v>57.393683000000003</v>
      </c>
      <c r="AG413" s="2">
        <v>61.934274000000002</v>
      </c>
      <c r="AM413" s="62"/>
    </row>
    <row r="414" spans="1:39" ht="72" customHeight="1" x14ac:dyDescent="0.25">
      <c r="A414" s="206" t="s">
        <v>1919</v>
      </c>
      <c r="B414" s="9">
        <v>6602002768</v>
      </c>
      <c r="C414" s="9">
        <v>1026600580050</v>
      </c>
      <c r="D414" s="3" t="str">
        <f t="shared" si="83"/>
        <v>Территориальное управление села Мостовское</v>
      </c>
      <c r="E414" s="3" t="s">
        <v>601</v>
      </c>
      <c r="F414" s="2">
        <v>0</v>
      </c>
      <c r="G414" s="2" t="s">
        <v>41</v>
      </c>
      <c r="H414" s="2">
        <v>0</v>
      </c>
      <c r="I414" s="2" t="s">
        <v>141</v>
      </c>
      <c r="J414" s="2">
        <v>0</v>
      </c>
      <c r="K414" s="2" t="s">
        <v>49</v>
      </c>
      <c r="L414" s="2">
        <v>1</v>
      </c>
      <c r="M414" s="2">
        <v>1.1000000000000001</v>
      </c>
      <c r="Z414" s="7" t="s">
        <v>274</v>
      </c>
      <c r="AA414" s="97">
        <v>102</v>
      </c>
      <c r="AB414" s="2" t="str">
        <f t="shared" si="82"/>
        <v>Артемовский городской округ</v>
      </c>
      <c r="AC414" s="2" t="s">
        <v>387</v>
      </c>
      <c r="AD414" s="2" t="s">
        <v>605</v>
      </c>
      <c r="AE414" s="2">
        <v>7</v>
      </c>
      <c r="AF414" s="2">
        <v>57.395415999999997</v>
      </c>
      <c r="AG414" s="2">
        <v>61.942284000000001</v>
      </c>
      <c r="AM414" s="62"/>
    </row>
    <row r="415" spans="1:39" ht="72" customHeight="1" x14ac:dyDescent="0.25">
      <c r="A415" s="206" t="s">
        <v>1222</v>
      </c>
      <c r="B415" s="9">
        <v>6602002768</v>
      </c>
      <c r="C415" s="9">
        <v>1026600580050</v>
      </c>
      <c r="D415" s="3" t="str">
        <f t="shared" si="83"/>
        <v>Территориальное управление села Мостовское</v>
      </c>
      <c r="E415" s="3" t="s">
        <v>601</v>
      </c>
      <c r="F415" s="2">
        <v>0</v>
      </c>
      <c r="G415" s="2" t="s">
        <v>41</v>
      </c>
      <c r="H415" s="2">
        <v>0</v>
      </c>
      <c r="I415" s="2" t="s">
        <v>141</v>
      </c>
      <c r="J415" s="2">
        <v>0</v>
      </c>
      <c r="K415" s="2" t="s">
        <v>49</v>
      </c>
      <c r="L415" s="2">
        <v>1</v>
      </c>
      <c r="M415" s="2">
        <v>1.1000000000000001</v>
      </c>
      <c r="Z415" s="7" t="s">
        <v>274</v>
      </c>
      <c r="AA415" s="97">
        <v>102</v>
      </c>
      <c r="AB415" s="2" t="str">
        <f t="shared" si="82"/>
        <v>Артемовский городской округ</v>
      </c>
      <c r="AC415" s="2" t="s">
        <v>387</v>
      </c>
      <c r="AD415" s="2" t="s">
        <v>604</v>
      </c>
      <c r="AE415" s="2">
        <v>18</v>
      </c>
      <c r="AF415" s="2">
        <v>57.393769499999998</v>
      </c>
      <c r="AG415" s="2">
        <v>61.944495500000002</v>
      </c>
      <c r="AM415" s="62"/>
    </row>
    <row r="416" spans="1:39" ht="72" customHeight="1" x14ac:dyDescent="0.25">
      <c r="A416" s="206" t="s">
        <v>1223</v>
      </c>
      <c r="B416" s="9">
        <v>6602002768</v>
      </c>
      <c r="C416" s="9">
        <v>1026600580050</v>
      </c>
      <c r="D416" s="3" t="str">
        <f t="shared" si="83"/>
        <v>Территориальное управление села Мостовское</v>
      </c>
      <c r="E416" s="3" t="s">
        <v>601</v>
      </c>
      <c r="F416" s="2">
        <v>0</v>
      </c>
      <c r="G416" s="2" t="s">
        <v>41</v>
      </c>
      <c r="H416" s="2">
        <v>0</v>
      </c>
      <c r="I416" s="2" t="s">
        <v>141</v>
      </c>
      <c r="J416" s="2">
        <v>0</v>
      </c>
      <c r="K416" s="2" t="s">
        <v>49</v>
      </c>
      <c r="L416" s="2">
        <v>1</v>
      </c>
      <c r="M416" s="2">
        <v>1.1000000000000001</v>
      </c>
      <c r="Z416" s="7" t="s">
        <v>274</v>
      </c>
      <c r="AA416" s="97">
        <v>102</v>
      </c>
      <c r="AB416" s="2" t="str">
        <f t="shared" si="82"/>
        <v>Артемовский городской округ</v>
      </c>
      <c r="AC416" s="2" t="s">
        <v>738</v>
      </c>
      <c r="AD416" s="2" t="s">
        <v>606</v>
      </c>
      <c r="AF416" s="2">
        <v>57.436038199999999</v>
      </c>
      <c r="AG416" s="2">
        <v>61.941304100000004</v>
      </c>
      <c r="AM416" s="62"/>
    </row>
    <row r="417" spans="1:39" ht="72" customHeight="1" x14ac:dyDescent="0.25">
      <c r="A417" s="206" t="s">
        <v>1224</v>
      </c>
      <c r="B417" s="9">
        <v>6602002768</v>
      </c>
      <c r="C417" s="9">
        <v>1026600580050</v>
      </c>
      <c r="D417" s="3" t="str">
        <f t="shared" si="83"/>
        <v>Территориальное управление села Мостовское</v>
      </c>
      <c r="E417" s="3" t="s">
        <v>601</v>
      </c>
      <c r="F417" s="2">
        <v>0</v>
      </c>
      <c r="G417" s="2" t="s">
        <v>41</v>
      </c>
      <c r="H417" s="2">
        <v>0</v>
      </c>
      <c r="I417" s="2" t="s">
        <v>141</v>
      </c>
      <c r="J417" s="2">
        <v>0</v>
      </c>
      <c r="K417" s="2" t="s">
        <v>49</v>
      </c>
      <c r="L417" s="2">
        <v>6</v>
      </c>
      <c r="M417" s="2">
        <v>1.1000000000000001</v>
      </c>
      <c r="Z417" s="7" t="s">
        <v>274</v>
      </c>
      <c r="AA417" s="97">
        <v>102</v>
      </c>
      <c r="AB417" s="2" t="str">
        <f t="shared" si="82"/>
        <v>Артемовский городской округ</v>
      </c>
      <c r="AC417" s="2" t="s">
        <v>387</v>
      </c>
      <c r="AD417" s="2" t="s">
        <v>608</v>
      </c>
      <c r="AF417" s="2" t="s">
        <v>607</v>
      </c>
      <c r="AG417" s="2">
        <v>61.947839100000003</v>
      </c>
      <c r="AM417" s="102" t="s">
        <v>576</v>
      </c>
    </row>
    <row r="418" spans="1:39" ht="54" customHeight="1" x14ac:dyDescent="0.25">
      <c r="A418" s="206" t="s">
        <v>1225</v>
      </c>
      <c r="B418" s="9">
        <f>B74</f>
        <v>6602001531</v>
      </c>
      <c r="C418" s="9">
        <f>C74</f>
        <v>1026600580270</v>
      </c>
      <c r="D418" s="3" t="s">
        <v>672</v>
      </c>
      <c r="E418" s="3" t="s">
        <v>638</v>
      </c>
      <c r="F418" s="2">
        <v>0</v>
      </c>
      <c r="G418" s="2" t="s">
        <v>41</v>
      </c>
      <c r="H418" s="2">
        <v>0</v>
      </c>
      <c r="I418" s="2" t="s">
        <v>141</v>
      </c>
      <c r="J418" s="2">
        <v>0</v>
      </c>
      <c r="K418" s="2" t="s">
        <v>49</v>
      </c>
      <c r="L418" s="2">
        <v>1</v>
      </c>
      <c r="M418" s="2">
        <v>1.1000000000000001</v>
      </c>
      <c r="N418" s="2" t="s">
        <v>1438</v>
      </c>
      <c r="Z418" s="7" t="s">
        <v>274</v>
      </c>
      <c r="AA418" s="97">
        <v>102</v>
      </c>
      <c r="AB418" s="2" t="s">
        <v>149</v>
      </c>
      <c r="AC418" s="2" t="s">
        <v>135</v>
      </c>
      <c r="AD418" s="2" t="s">
        <v>639</v>
      </c>
      <c r="AE418" s="2">
        <v>8</v>
      </c>
      <c r="AF418" s="2">
        <v>57.316406000000001</v>
      </c>
      <c r="AG418" s="2">
        <v>61.926754000000003</v>
      </c>
      <c r="AH418" s="2" t="s">
        <v>1728</v>
      </c>
      <c r="AM418" s="62"/>
    </row>
    <row r="419" spans="1:39" ht="54" customHeight="1" x14ac:dyDescent="0.25">
      <c r="A419" s="206" t="s">
        <v>1226</v>
      </c>
      <c r="B419" s="9">
        <f>$B$418</f>
        <v>6602001531</v>
      </c>
      <c r="C419" s="9">
        <f t="shared" ref="C419:C429" si="84">$C$418</f>
        <v>1026600580270</v>
      </c>
      <c r="D419" s="3" t="s">
        <v>672</v>
      </c>
      <c r="E419" s="3" t="s">
        <v>638</v>
      </c>
      <c r="F419" s="2">
        <v>0</v>
      </c>
      <c r="G419" s="2" t="s">
        <v>41</v>
      </c>
      <c r="H419" s="2">
        <v>0</v>
      </c>
      <c r="I419" s="2" t="s">
        <v>48</v>
      </c>
      <c r="J419" s="2">
        <v>0</v>
      </c>
      <c r="K419" s="2" t="s">
        <v>49</v>
      </c>
      <c r="L419" s="2">
        <v>1</v>
      </c>
      <c r="M419" s="2">
        <v>1.1000000000000001</v>
      </c>
      <c r="N419" s="2" t="s">
        <v>1438</v>
      </c>
      <c r="Z419" s="7" t="s">
        <v>274</v>
      </c>
      <c r="AA419" s="97">
        <v>102</v>
      </c>
      <c r="AB419" s="2" t="s">
        <v>149</v>
      </c>
      <c r="AC419" s="2" t="s">
        <v>135</v>
      </c>
      <c r="AD419" s="2" t="s">
        <v>639</v>
      </c>
      <c r="AE419" s="2">
        <v>13</v>
      </c>
      <c r="AF419" s="2">
        <v>57.313986999999997</v>
      </c>
      <c r="AG419" s="2">
        <v>61.927452000000002</v>
      </c>
      <c r="AH419" s="2" t="s">
        <v>1728</v>
      </c>
      <c r="AM419" s="62"/>
    </row>
    <row r="420" spans="1:39" ht="54" customHeight="1" x14ac:dyDescent="0.25">
      <c r="A420" s="206" t="s">
        <v>1227</v>
      </c>
      <c r="B420" s="9">
        <v>6674121179</v>
      </c>
      <c r="C420" s="9">
        <v>1036605217252</v>
      </c>
      <c r="D420" s="3" t="s">
        <v>1986</v>
      </c>
      <c r="E420" s="3" t="s">
        <v>638</v>
      </c>
      <c r="F420" s="2">
        <v>0</v>
      </c>
      <c r="G420" s="2" t="s">
        <v>41</v>
      </c>
      <c r="H420" s="2">
        <v>0</v>
      </c>
      <c r="I420" s="2" t="s">
        <v>48</v>
      </c>
      <c r="J420" s="2">
        <v>0</v>
      </c>
      <c r="K420" s="2" t="s">
        <v>49</v>
      </c>
      <c r="L420" s="2">
        <v>2</v>
      </c>
      <c r="M420" s="2">
        <v>0.7</v>
      </c>
      <c r="N420" s="2">
        <v>0</v>
      </c>
      <c r="Z420" s="7" t="s">
        <v>274</v>
      </c>
      <c r="AA420" s="97">
        <v>102</v>
      </c>
      <c r="AB420" s="2" t="s">
        <v>149</v>
      </c>
      <c r="AC420" s="2" t="s">
        <v>135</v>
      </c>
      <c r="AD420" s="2" t="s">
        <v>118</v>
      </c>
      <c r="AE420" s="2">
        <v>21</v>
      </c>
      <c r="AM420" s="92"/>
    </row>
    <row r="421" spans="1:39" ht="78.75" customHeight="1" x14ac:dyDescent="0.25">
      <c r="A421" s="206" t="s">
        <v>1228</v>
      </c>
      <c r="B421" s="9">
        <v>6658145775</v>
      </c>
      <c r="C421" s="9">
        <v>1026602330039</v>
      </c>
      <c r="D421" s="72" t="s">
        <v>1541</v>
      </c>
      <c r="E421" s="3" t="s">
        <v>1987</v>
      </c>
      <c r="F421" s="2">
        <v>0</v>
      </c>
      <c r="G421" s="2" t="s">
        <v>41</v>
      </c>
      <c r="H421" s="2">
        <v>0</v>
      </c>
      <c r="I421" s="2" t="s">
        <v>48</v>
      </c>
      <c r="J421" s="2">
        <v>0</v>
      </c>
      <c r="K421" s="2" t="s">
        <v>49</v>
      </c>
      <c r="L421" s="2">
        <v>1</v>
      </c>
      <c r="M421" s="2">
        <v>1.1000000000000001</v>
      </c>
      <c r="N421" s="96" t="s">
        <v>1542</v>
      </c>
      <c r="Z421" s="7" t="s">
        <v>274</v>
      </c>
      <c r="AA421" s="97">
        <v>102</v>
      </c>
      <c r="AB421" s="2" t="s">
        <v>149</v>
      </c>
      <c r="AC421" s="2" t="s">
        <v>135</v>
      </c>
      <c r="AD421" s="120" t="s">
        <v>642</v>
      </c>
      <c r="AE421" s="2">
        <v>2</v>
      </c>
      <c r="AF421" s="2">
        <v>57.364767999999998</v>
      </c>
      <c r="AG421" s="2">
        <v>61.870449999999998</v>
      </c>
      <c r="AM421" s="92" t="s">
        <v>710</v>
      </c>
    </row>
    <row r="422" spans="1:39" ht="54" customHeight="1" x14ac:dyDescent="0.25">
      <c r="A422" s="206" t="s">
        <v>1229</v>
      </c>
      <c r="B422" s="9">
        <v>6658145775</v>
      </c>
      <c r="C422" s="9">
        <f t="shared" si="84"/>
        <v>1026600580270</v>
      </c>
      <c r="D422" s="3" t="s">
        <v>672</v>
      </c>
      <c r="E422" s="3" t="s">
        <v>638</v>
      </c>
      <c r="F422" s="2">
        <v>0</v>
      </c>
      <c r="G422" s="2" t="s">
        <v>41</v>
      </c>
      <c r="H422" s="2">
        <v>0</v>
      </c>
      <c r="I422" s="2" t="s">
        <v>141</v>
      </c>
      <c r="J422" s="2">
        <v>0</v>
      </c>
      <c r="K422" s="2" t="s">
        <v>49</v>
      </c>
      <c r="L422" s="2">
        <v>3</v>
      </c>
      <c r="M422" s="2">
        <v>1.1000000000000001</v>
      </c>
      <c r="N422" s="2" t="s">
        <v>1438</v>
      </c>
      <c r="U422" s="2">
        <v>1</v>
      </c>
      <c r="V422" s="2">
        <v>1.1000000000000001</v>
      </c>
      <c r="W422" s="2" t="s">
        <v>1514</v>
      </c>
      <c r="Z422" s="7" t="s">
        <v>274</v>
      </c>
      <c r="AA422" s="97">
        <v>102</v>
      </c>
      <c r="AB422" s="2" t="s">
        <v>149</v>
      </c>
      <c r="AC422" s="2" t="s">
        <v>135</v>
      </c>
      <c r="AD422" s="120" t="s">
        <v>527</v>
      </c>
      <c r="AE422" s="2">
        <v>2</v>
      </c>
      <c r="AF422" s="2">
        <v>57.305168000000002</v>
      </c>
      <c r="AG422" s="2">
        <v>61.925182999999997</v>
      </c>
      <c r="AH422" s="2" t="s">
        <v>1729</v>
      </c>
      <c r="AM422" s="62"/>
    </row>
    <row r="423" spans="1:39" ht="54" customHeight="1" x14ac:dyDescent="0.25">
      <c r="A423" s="206" t="s">
        <v>1230</v>
      </c>
      <c r="B423" s="9">
        <f t="shared" ref="B423:B429" si="85">$B$419</f>
        <v>6602001531</v>
      </c>
      <c r="C423" s="9">
        <f t="shared" si="84"/>
        <v>1026600580270</v>
      </c>
      <c r="D423" s="3" t="s">
        <v>672</v>
      </c>
      <c r="E423" s="3" t="s">
        <v>638</v>
      </c>
      <c r="F423" s="2">
        <v>0</v>
      </c>
      <c r="G423" s="2" t="s">
        <v>41</v>
      </c>
      <c r="H423" s="2">
        <v>0</v>
      </c>
      <c r="I423" s="2" t="s">
        <v>1750</v>
      </c>
      <c r="J423" s="2">
        <v>0</v>
      </c>
      <c r="K423" s="2" t="s">
        <v>49</v>
      </c>
      <c r="L423" s="2">
        <v>3</v>
      </c>
      <c r="M423" s="2">
        <v>1.1000000000000001</v>
      </c>
      <c r="N423" s="2" t="s">
        <v>1438</v>
      </c>
      <c r="U423" s="2">
        <v>1</v>
      </c>
      <c r="V423" s="2">
        <v>1.1000000000000001</v>
      </c>
      <c r="W423" s="2" t="str">
        <f>$W$422</f>
        <v>1 раз в неделю</v>
      </c>
      <c r="Z423" s="7" t="s">
        <v>274</v>
      </c>
      <c r="AA423" s="97">
        <v>102</v>
      </c>
      <c r="AB423" s="2" t="s">
        <v>149</v>
      </c>
      <c r="AC423" s="2" t="s">
        <v>135</v>
      </c>
      <c r="AD423" s="2" t="s">
        <v>527</v>
      </c>
      <c r="AE423" s="2">
        <v>12</v>
      </c>
      <c r="AF423" s="2">
        <v>57.305557</v>
      </c>
      <c r="AG423" s="2">
        <v>61.921272000000002</v>
      </c>
      <c r="AH423" s="2" t="s">
        <v>1729</v>
      </c>
      <c r="AM423" s="62"/>
    </row>
    <row r="424" spans="1:39" ht="54" customHeight="1" x14ac:dyDescent="0.25">
      <c r="A424" s="206" t="s">
        <v>1231</v>
      </c>
      <c r="B424" s="9">
        <f t="shared" si="85"/>
        <v>6602001531</v>
      </c>
      <c r="C424" s="9">
        <f t="shared" si="84"/>
        <v>1026600580270</v>
      </c>
      <c r="D424" s="3" t="s">
        <v>672</v>
      </c>
      <c r="E424" s="3" t="s">
        <v>638</v>
      </c>
      <c r="F424" s="2">
        <v>0</v>
      </c>
      <c r="G424" s="2" t="s">
        <v>41</v>
      </c>
      <c r="H424" s="2">
        <v>0</v>
      </c>
      <c r="I424" s="2" t="s">
        <v>141</v>
      </c>
      <c r="J424" s="2">
        <v>0</v>
      </c>
      <c r="K424" s="2" t="s">
        <v>49</v>
      </c>
      <c r="L424" s="180">
        <v>4</v>
      </c>
      <c r="M424" s="180">
        <v>1.1000000000000001</v>
      </c>
      <c r="N424" s="2" t="s">
        <v>1438</v>
      </c>
      <c r="S424" s="97" t="s">
        <v>1620</v>
      </c>
      <c r="U424" s="2">
        <v>1</v>
      </c>
      <c r="V424" s="2">
        <v>1.1000000000000001</v>
      </c>
      <c r="W424" s="2" t="str">
        <f>$W$422</f>
        <v>1 раз в неделю</v>
      </c>
      <c r="Z424" s="7" t="s">
        <v>274</v>
      </c>
      <c r="AA424" s="97">
        <v>102</v>
      </c>
      <c r="AB424" s="2" t="s">
        <v>149</v>
      </c>
      <c r="AC424" s="180" t="s">
        <v>135</v>
      </c>
      <c r="AD424" s="180" t="s">
        <v>527</v>
      </c>
      <c r="AE424" s="180" t="s">
        <v>643</v>
      </c>
      <c r="AF424" s="180">
        <v>57.307200999999999</v>
      </c>
      <c r="AG424" s="180">
        <v>61.924242999999997</v>
      </c>
      <c r="AH424" s="2" t="s">
        <v>1729</v>
      </c>
      <c r="AM424" s="62"/>
    </row>
    <row r="425" spans="1:39" ht="54" customHeight="1" x14ac:dyDescent="0.25">
      <c r="A425" s="206" t="s">
        <v>1232</v>
      </c>
      <c r="B425" s="9">
        <f t="shared" si="85"/>
        <v>6602001531</v>
      </c>
      <c r="C425" s="9">
        <f t="shared" si="84"/>
        <v>1026600580270</v>
      </c>
      <c r="D425" s="3" t="s">
        <v>672</v>
      </c>
      <c r="E425" s="3" t="s">
        <v>638</v>
      </c>
      <c r="F425" s="2">
        <v>0</v>
      </c>
      <c r="G425" s="2" t="s">
        <v>41</v>
      </c>
      <c r="H425" s="2">
        <v>0</v>
      </c>
      <c r="I425" s="2" t="s">
        <v>48</v>
      </c>
      <c r="J425" s="2">
        <v>0</v>
      </c>
      <c r="K425" s="2" t="s">
        <v>142</v>
      </c>
      <c r="L425" s="2">
        <v>2</v>
      </c>
      <c r="M425" s="2">
        <v>1.1000000000000001</v>
      </c>
      <c r="N425" s="2" t="s">
        <v>1438</v>
      </c>
      <c r="S425" s="97" t="s">
        <v>1620</v>
      </c>
      <c r="U425" s="2">
        <v>1</v>
      </c>
      <c r="V425" s="2">
        <v>1.1000000000000001</v>
      </c>
      <c r="W425" s="2" t="str">
        <f>$W$68</f>
        <v>1 раз в неделю</v>
      </c>
      <c r="Z425" s="7" t="s">
        <v>274</v>
      </c>
      <c r="AA425" s="97">
        <v>102</v>
      </c>
      <c r="AB425" s="2" t="s">
        <v>149</v>
      </c>
      <c r="AC425" s="2" t="s">
        <v>135</v>
      </c>
      <c r="AD425" s="2" t="s">
        <v>116</v>
      </c>
      <c r="AE425" s="2">
        <v>13</v>
      </c>
      <c r="AF425" s="2">
        <v>57.337147000000002</v>
      </c>
      <c r="AG425" s="2">
        <v>61.897962999999997</v>
      </c>
      <c r="AH425" s="2" t="s">
        <v>1728</v>
      </c>
      <c r="AM425" s="62"/>
    </row>
    <row r="426" spans="1:39" ht="54" customHeight="1" x14ac:dyDescent="0.25">
      <c r="A426" s="206" t="s">
        <v>1233</v>
      </c>
      <c r="B426" s="9">
        <f t="shared" si="85"/>
        <v>6602001531</v>
      </c>
      <c r="C426" s="9">
        <f t="shared" si="84"/>
        <v>1026600580270</v>
      </c>
      <c r="D426" s="3" t="s">
        <v>672</v>
      </c>
      <c r="E426" s="3" t="s">
        <v>638</v>
      </c>
      <c r="F426" s="2">
        <v>0</v>
      </c>
      <c r="G426" s="2" t="s">
        <v>41</v>
      </c>
      <c r="H426" s="2">
        <v>0</v>
      </c>
      <c r="I426" s="2" t="s">
        <v>141</v>
      </c>
      <c r="J426" s="2">
        <v>0</v>
      </c>
      <c r="K426" s="2" t="s">
        <v>49</v>
      </c>
      <c r="L426" s="2">
        <v>1</v>
      </c>
      <c r="M426" s="2">
        <v>1.1000000000000001</v>
      </c>
      <c r="N426" s="88" t="s">
        <v>1438</v>
      </c>
      <c r="S426" s="97" t="s">
        <v>1620</v>
      </c>
      <c r="U426" s="2">
        <v>1</v>
      </c>
      <c r="V426" s="2">
        <v>1.1000000000000001</v>
      </c>
      <c r="W426" s="2" t="str">
        <f>$W$142</f>
        <v>1 раз в неделю</v>
      </c>
      <c r="Z426" s="7" t="s">
        <v>274</v>
      </c>
      <c r="AA426" s="97">
        <v>102</v>
      </c>
      <c r="AB426" s="2" t="s">
        <v>149</v>
      </c>
      <c r="AC426" s="219" t="s">
        <v>135</v>
      </c>
      <c r="AD426" s="219" t="s">
        <v>130</v>
      </c>
      <c r="AE426" s="219">
        <v>24</v>
      </c>
      <c r="AF426" s="2" t="str">
        <f>[2]TDSheet!N88</f>
        <v>57.36440355</v>
      </c>
      <c r="AG426" s="2" t="str">
        <f>[2]TDSheet!O88</f>
        <v>61.87349636</v>
      </c>
      <c r="AH426" s="2" t="s">
        <v>1729</v>
      </c>
      <c r="AM426" s="62"/>
    </row>
    <row r="427" spans="1:39" ht="54" customHeight="1" x14ac:dyDescent="0.25">
      <c r="A427" s="206" t="s">
        <v>1234</v>
      </c>
      <c r="B427" s="9">
        <f t="shared" si="85"/>
        <v>6602001531</v>
      </c>
      <c r="C427" s="9">
        <f t="shared" si="84"/>
        <v>1026600580270</v>
      </c>
      <c r="D427" s="3" t="s">
        <v>672</v>
      </c>
      <c r="E427" s="3" t="s">
        <v>638</v>
      </c>
      <c r="F427" s="2">
        <v>0</v>
      </c>
      <c r="G427" s="2" t="s">
        <v>41</v>
      </c>
      <c r="H427" s="2">
        <v>0</v>
      </c>
      <c r="I427" s="2" t="s">
        <v>141</v>
      </c>
      <c r="J427" s="2">
        <v>0</v>
      </c>
      <c r="K427" s="2" t="s">
        <v>49</v>
      </c>
      <c r="L427" s="2">
        <v>3</v>
      </c>
      <c r="M427" s="2">
        <v>1.1000000000000001</v>
      </c>
      <c r="N427" s="2" t="s">
        <v>1438</v>
      </c>
      <c r="S427" s="97" t="s">
        <v>1620</v>
      </c>
      <c r="U427" s="2">
        <v>1</v>
      </c>
      <c r="V427" s="2">
        <v>1.1000000000000001</v>
      </c>
      <c r="W427" s="2" t="str">
        <f>$W$142</f>
        <v>1 раз в неделю</v>
      </c>
      <c r="Z427" s="7" t="s">
        <v>274</v>
      </c>
      <c r="AA427" s="97">
        <v>102</v>
      </c>
      <c r="AB427" s="2" t="s">
        <v>149</v>
      </c>
      <c r="AC427" s="219" t="s">
        <v>135</v>
      </c>
      <c r="AD427" s="219" t="s">
        <v>57</v>
      </c>
      <c r="AE427" s="219">
        <v>5</v>
      </c>
      <c r="AF427" s="2">
        <v>57.342534999999998</v>
      </c>
      <c r="AG427" s="2">
        <v>61.884999000000001</v>
      </c>
      <c r="AH427" s="2" t="s">
        <v>1729</v>
      </c>
      <c r="AM427" s="62"/>
    </row>
    <row r="428" spans="1:39" ht="54" customHeight="1" x14ac:dyDescent="0.25">
      <c r="A428" s="206" t="s">
        <v>1235</v>
      </c>
      <c r="B428" s="9">
        <f t="shared" si="85"/>
        <v>6602001531</v>
      </c>
      <c r="C428" s="9">
        <f t="shared" si="84"/>
        <v>1026600580270</v>
      </c>
      <c r="D428" s="3" t="s">
        <v>672</v>
      </c>
      <c r="E428" s="3" t="s">
        <v>638</v>
      </c>
      <c r="F428" s="2">
        <v>0</v>
      </c>
      <c r="G428" s="2" t="s">
        <v>41</v>
      </c>
      <c r="H428" s="2">
        <v>0</v>
      </c>
      <c r="I428" s="2" t="s">
        <v>141</v>
      </c>
      <c r="J428" s="2">
        <v>0</v>
      </c>
      <c r="K428" s="2" t="s">
        <v>49</v>
      </c>
      <c r="L428" s="2">
        <v>4</v>
      </c>
      <c r="M428" s="2">
        <v>1.1000000000000001</v>
      </c>
      <c r="N428" s="2" t="s">
        <v>1438</v>
      </c>
      <c r="U428" s="2">
        <v>1</v>
      </c>
      <c r="V428" s="2">
        <v>1.1000000000000001</v>
      </c>
      <c r="W428" s="2" t="s">
        <v>1514</v>
      </c>
      <c r="Z428" s="7" t="s">
        <v>274</v>
      </c>
      <c r="AA428" s="97">
        <v>102</v>
      </c>
      <c r="AB428" s="2" t="s">
        <v>149</v>
      </c>
      <c r="AC428" s="2" t="s">
        <v>135</v>
      </c>
      <c r="AD428" s="2" t="s">
        <v>97</v>
      </c>
      <c r="AE428" s="2">
        <v>61</v>
      </c>
      <c r="AF428" s="2">
        <v>57.341239000000002</v>
      </c>
      <c r="AG428" s="2">
        <v>61.879179999999998</v>
      </c>
      <c r="AH428" s="2" t="s">
        <v>1729</v>
      </c>
      <c r="AM428" s="62"/>
    </row>
    <row r="429" spans="1:39" ht="54" customHeight="1" x14ac:dyDescent="0.25">
      <c r="A429" s="206" t="s">
        <v>1236</v>
      </c>
      <c r="B429" s="9">
        <f t="shared" si="85"/>
        <v>6602001531</v>
      </c>
      <c r="C429" s="9">
        <f t="shared" si="84"/>
        <v>1026600580270</v>
      </c>
      <c r="D429" s="3" t="s">
        <v>672</v>
      </c>
      <c r="E429" s="3" t="s">
        <v>638</v>
      </c>
      <c r="F429" s="2">
        <v>0</v>
      </c>
      <c r="G429" s="2" t="s">
        <v>41</v>
      </c>
      <c r="H429" s="2">
        <v>0</v>
      </c>
      <c r="I429" s="2" t="s">
        <v>141</v>
      </c>
      <c r="J429" s="2">
        <v>0</v>
      </c>
      <c r="K429" s="2" t="s">
        <v>49</v>
      </c>
      <c r="L429" s="2">
        <v>3</v>
      </c>
      <c r="M429" s="2">
        <v>1.1000000000000001</v>
      </c>
      <c r="N429" s="2" t="s">
        <v>1438</v>
      </c>
      <c r="S429" s="97" t="s">
        <v>1620</v>
      </c>
      <c r="U429" s="2">
        <v>1</v>
      </c>
      <c r="V429" s="2">
        <v>1.1000000000000001</v>
      </c>
      <c r="W429" s="2" t="s">
        <v>1514</v>
      </c>
      <c r="Z429" s="7" t="s">
        <v>274</v>
      </c>
      <c r="AA429" s="97">
        <v>102</v>
      </c>
      <c r="AB429" s="2" t="s">
        <v>149</v>
      </c>
      <c r="AC429" s="2" t="s">
        <v>135</v>
      </c>
      <c r="AD429" s="2" t="s">
        <v>461</v>
      </c>
      <c r="AE429" s="2">
        <v>4</v>
      </c>
      <c r="AF429" s="2">
        <v>57.340122000000001</v>
      </c>
      <c r="AG429" s="2">
        <v>61.897399999999998</v>
      </c>
      <c r="AH429" s="2" t="s">
        <v>1729</v>
      </c>
      <c r="AM429" s="62"/>
    </row>
    <row r="430" spans="1:39" ht="54" customHeight="1" x14ac:dyDescent="0.25">
      <c r="A430" s="206" t="s">
        <v>1237</v>
      </c>
      <c r="B430" s="9">
        <f>$B$74</f>
        <v>6602001531</v>
      </c>
      <c r="C430" s="9">
        <f>$C$429</f>
        <v>1026600580270</v>
      </c>
      <c r="D430" s="3" t="s">
        <v>672</v>
      </c>
      <c r="E430" s="3" t="s">
        <v>673</v>
      </c>
      <c r="F430" s="2">
        <v>0</v>
      </c>
      <c r="G430" s="2" t="s">
        <v>41</v>
      </c>
      <c r="H430" s="2">
        <v>0</v>
      </c>
      <c r="I430" s="2" t="s">
        <v>141</v>
      </c>
      <c r="J430" s="2">
        <v>0</v>
      </c>
      <c r="K430" s="2" t="s">
        <v>49</v>
      </c>
      <c r="L430" s="6">
        <v>1</v>
      </c>
      <c r="M430" s="6">
        <v>1.1000000000000001</v>
      </c>
      <c r="N430" s="2" t="s">
        <v>1438</v>
      </c>
      <c r="S430" s="97" t="s">
        <v>1620</v>
      </c>
      <c r="Z430" s="7" t="s">
        <v>274</v>
      </c>
      <c r="AA430" s="97">
        <v>102</v>
      </c>
      <c r="AB430" s="2" t="s">
        <v>149</v>
      </c>
      <c r="AC430" s="182" t="s">
        <v>135</v>
      </c>
      <c r="AD430" s="182" t="s">
        <v>64</v>
      </c>
      <c r="AE430" s="6">
        <v>5</v>
      </c>
      <c r="AF430" s="6">
        <v>57.331549000000003</v>
      </c>
      <c r="AG430" s="6">
        <v>61.915024000000003</v>
      </c>
      <c r="AH430" s="2" t="s">
        <v>1729</v>
      </c>
      <c r="AM430" s="65"/>
    </row>
    <row r="431" spans="1:39" ht="54" customHeight="1" x14ac:dyDescent="0.25">
      <c r="A431" s="206" t="s">
        <v>1238</v>
      </c>
      <c r="B431" s="9">
        <f t="shared" ref="B431:B436" si="86">$B$419</f>
        <v>6602001531</v>
      </c>
      <c r="C431" s="9">
        <f t="shared" ref="C431:C440" si="87">$C$418</f>
        <v>1026600580270</v>
      </c>
      <c r="D431" s="3" t="s">
        <v>672</v>
      </c>
      <c r="E431" s="3" t="s">
        <v>638</v>
      </c>
      <c r="F431" s="2">
        <v>0</v>
      </c>
      <c r="G431" s="2" t="s">
        <v>41</v>
      </c>
      <c r="H431" s="2">
        <v>0</v>
      </c>
      <c r="I431" s="2" t="s">
        <v>141</v>
      </c>
      <c r="J431" s="2">
        <v>0</v>
      </c>
      <c r="K431" s="2" t="s">
        <v>49</v>
      </c>
      <c r="L431" s="6">
        <v>3</v>
      </c>
      <c r="M431" s="6">
        <v>1.1000000000000001</v>
      </c>
      <c r="N431" s="2" t="s">
        <v>1438</v>
      </c>
      <c r="S431" s="97" t="s">
        <v>1620</v>
      </c>
      <c r="U431" s="2">
        <v>1</v>
      </c>
      <c r="V431" s="2">
        <v>1.1000000000000001</v>
      </c>
      <c r="W431" s="2" t="s">
        <v>1514</v>
      </c>
      <c r="Z431" s="7" t="s">
        <v>274</v>
      </c>
      <c r="AA431" s="97">
        <v>102</v>
      </c>
      <c r="AB431" s="2" t="s">
        <v>149</v>
      </c>
      <c r="AC431" s="2" t="s">
        <v>135</v>
      </c>
      <c r="AD431" s="52" t="s">
        <v>100</v>
      </c>
      <c r="AE431" s="6">
        <v>12</v>
      </c>
      <c r="AF431" s="6">
        <v>57.342036</v>
      </c>
      <c r="AG431" s="6">
        <v>61.89622</v>
      </c>
      <c r="AH431" s="2" t="s">
        <v>1729</v>
      </c>
      <c r="AM431" s="65"/>
    </row>
    <row r="432" spans="1:39" ht="54" customHeight="1" x14ac:dyDescent="0.25">
      <c r="A432" s="206" t="s">
        <v>1239</v>
      </c>
      <c r="B432" s="9">
        <f t="shared" si="86"/>
        <v>6602001531</v>
      </c>
      <c r="C432" s="9">
        <f t="shared" si="87"/>
        <v>1026600580270</v>
      </c>
      <c r="D432" s="3" t="s">
        <v>672</v>
      </c>
      <c r="E432" s="3" t="s">
        <v>638</v>
      </c>
      <c r="F432" s="2">
        <v>0</v>
      </c>
      <c r="G432" s="2" t="s">
        <v>41</v>
      </c>
      <c r="H432" s="2">
        <v>0</v>
      </c>
      <c r="I432" s="2" t="s">
        <v>48</v>
      </c>
      <c r="J432" s="2">
        <v>0</v>
      </c>
      <c r="K432" s="2" t="s">
        <v>142</v>
      </c>
      <c r="L432" s="6">
        <v>1</v>
      </c>
      <c r="M432" s="6">
        <v>1.1000000000000001</v>
      </c>
      <c r="N432" s="2" t="s">
        <v>1438</v>
      </c>
      <c r="Z432" s="7" t="s">
        <v>274</v>
      </c>
      <c r="AA432" s="97">
        <v>102</v>
      </c>
      <c r="AB432" s="2" t="s">
        <v>149</v>
      </c>
      <c r="AC432" s="183" t="s">
        <v>135</v>
      </c>
      <c r="AD432" s="6" t="s">
        <v>1874</v>
      </c>
      <c r="AE432" s="183"/>
      <c r="AF432" s="6">
        <v>57.3566</v>
      </c>
      <c r="AG432" s="6">
        <v>61.903399999999998</v>
      </c>
      <c r="AH432" s="2" t="s">
        <v>1728</v>
      </c>
      <c r="AM432" s="65"/>
    </row>
    <row r="433" spans="1:39" ht="54" customHeight="1" x14ac:dyDescent="0.25">
      <c r="A433" s="206" t="s">
        <v>1240</v>
      </c>
      <c r="B433" s="9">
        <f t="shared" si="86"/>
        <v>6602001531</v>
      </c>
      <c r="C433" s="9">
        <f t="shared" si="87"/>
        <v>1026600580270</v>
      </c>
      <c r="D433" s="3" t="s">
        <v>672</v>
      </c>
      <c r="E433" s="3" t="s">
        <v>638</v>
      </c>
      <c r="F433" s="2">
        <v>0</v>
      </c>
      <c r="G433" s="2" t="s">
        <v>41</v>
      </c>
      <c r="H433" s="2">
        <v>0</v>
      </c>
      <c r="I433" s="2" t="s">
        <v>141</v>
      </c>
      <c r="J433" s="2">
        <v>0</v>
      </c>
      <c r="K433" s="2" t="s">
        <v>49</v>
      </c>
      <c r="L433" s="6">
        <v>2</v>
      </c>
      <c r="M433" s="6">
        <v>1.1000000000000001</v>
      </c>
      <c r="N433" s="2" t="s">
        <v>1438</v>
      </c>
      <c r="Z433" s="7" t="s">
        <v>274</v>
      </c>
      <c r="AA433" s="97">
        <v>102</v>
      </c>
      <c r="AB433" s="2" t="s">
        <v>149</v>
      </c>
      <c r="AC433" s="2" t="s">
        <v>135</v>
      </c>
      <c r="AD433" s="6" t="s">
        <v>644</v>
      </c>
      <c r="AF433" s="6">
        <v>57.357700000000001</v>
      </c>
      <c r="AG433" s="6">
        <v>61.901299999999999</v>
      </c>
      <c r="AH433" s="2" t="s">
        <v>1729</v>
      </c>
      <c r="AM433" s="65"/>
    </row>
    <row r="434" spans="1:39" ht="54" customHeight="1" x14ac:dyDescent="0.25">
      <c r="A434" s="206" t="s">
        <v>1241</v>
      </c>
      <c r="B434" s="9">
        <f t="shared" si="86"/>
        <v>6602001531</v>
      </c>
      <c r="C434" s="9">
        <f t="shared" si="87"/>
        <v>1026600580270</v>
      </c>
      <c r="D434" s="3" t="s">
        <v>672</v>
      </c>
      <c r="E434" s="3" t="s">
        <v>638</v>
      </c>
      <c r="F434" s="2">
        <v>0</v>
      </c>
      <c r="G434" s="2" t="s">
        <v>41</v>
      </c>
      <c r="H434" s="2">
        <v>0</v>
      </c>
      <c r="I434" s="2" t="s">
        <v>141</v>
      </c>
      <c r="J434" s="2">
        <v>0</v>
      </c>
      <c r="K434" s="2" t="s">
        <v>276</v>
      </c>
      <c r="L434" s="6">
        <v>2</v>
      </c>
      <c r="M434" s="6">
        <v>1.1000000000000001</v>
      </c>
      <c r="N434" s="2" t="s">
        <v>1438</v>
      </c>
      <c r="Z434" s="7" t="s">
        <v>274</v>
      </c>
      <c r="AA434" s="97">
        <v>102</v>
      </c>
      <c r="AB434" s="2" t="s">
        <v>149</v>
      </c>
      <c r="AC434" s="2" t="s">
        <v>135</v>
      </c>
      <c r="AD434" s="6" t="s">
        <v>645</v>
      </c>
      <c r="AE434" s="6"/>
      <c r="AF434" s="6">
        <v>57.352173000000001</v>
      </c>
      <c r="AG434" s="6">
        <v>61.844864000000001</v>
      </c>
      <c r="AH434" s="2" t="s">
        <v>1728</v>
      </c>
      <c r="AM434" s="65"/>
    </row>
    <row r="435" spans="1:39" ht="54" customHeight="1" x14ac:dyDescent="0.25">
      <c r="A435" s="206" t="s">
        <v>1242</v>
      </c>
      <c r="B435" s="9">
        <f t="shared" si="86"/>
        <v>6602001531</v>
      </c>
      <c r="C435" s="9">
        <f t="shared" si="87"/>
        <v>1026600580270</v>
      </c>
      <c r="D435" s="3" t="s">
        <v>672</v>
      </c>
      <c r="E435" s="3" t="s">
        <v>638</v>
      </c>
      <c r="F435" s="2">
        <v>0</v>
      </c>
      <c r="G435" s="2" t="s">
        <v>41</v>
      </c>
      <c r="H435" s="2">
        <v>0</v>
      </c>
      <c r="I435" s="2" t="s">
        <v>48</v>
      </c>
      <c r="J435" s="2">
        <v>0</v>
      </c>
      <c r="K435" s="2" t="s">
        <v>142</v>
      </c>
      <c r="L435" s="6">
        <v>2</v>
      </c>
      <c r="M435" s="6">
        <v>1.1000000000000001</v>
      </c>
      <c r="N435" s="2" t="s">
        <v>1438</v>
      </c>
      <c r="Z435" s="7" t="s">
        <v>274</v>
      </c>
      <c r="AA435" s="97">
        <v>102</v>
      </c>
      <c r="AB435" s="2" t="s">
        <v>149</v>
      </c>
      <c r="AC435" s="2" t="s">
        <v>135</v>
      </c>
      <c r="AD435" s="6" t="s">
        <v>646</v>
      </c>
      <c r="AE435" s="2" t="s">
        <v>647</v>
      </c>
      <c r="AF435" s="6">
        <v>57.383167</v>
      </c>
      <c r="AG435" s="6">
        <v>61.884655000000002</v>
      </c>
      <c r="AH435" s="2" t="s">
        <v>1728</v>
      </c>
      <c r="AM435" s="65"/>
    </row>
    <row r="436" spans="1:39" ht="54" customHeight="1" x14ac:dyDescent="0.25">
      <c r="A436" s="206" t="s">
        <v>1243</v>
      </c>
      <c r="B436" s="9">
        <f t="shared" si="86"/>
        <v>6602001531</v>
      </c>
      <c r="C436" s="9">
        <f t="shared" si="87"/>
        <v>1026600580270</v>
      </c>
      <c r="D436" s="3" t="s">
        <v>672</v>
      </c>
      <c r="E436" s="3" t="s">
        <v>638</v>
      </c>
      <c r="F436" s="2">
        <v>0</v>
      </c>
      <c r="G436" s="2" t="s">
        <v>41</v>
      </c>
      <c r="H436" s="2">
        <v>0</v>
      </c>
      <c r="I436" s="2" t="s">
        <v>141</v>
      </c>
      <c r="J436" s="2">
        <v>0</v>
      </c>
      <c r="K436" s="2" t="s">
        <v>276</v>
      </c>
      <c r="L436" s="6">
        <v>3</v>
      </c>
      <c r="M436" s="6">
        <v>1.1000000000000001</v>
      </c>
      <c r="N436" s="2" t="s">
        <v>1496</v>
      </c>
      <c r="Z436" s="7" t="s">
        <v>274</v>
      </c>
      <c r="AA436" s="97">
        <v>102</v>
      </c>
      <c r="AB436" s="2" t="s">
        <v>149</v>
      </c>
      <c r="AC436" s="2" t="s">
        <v>135</v>
      </c>
      <c r="AD436" s="6" t="s">
        <v>719</v>
      </c>
      <c r="AE436" s="6">
        <v>3</v>
      </c>
      <c r="AF436" s="6">
        <v>57.381323999999999</v>
      </c>
      <c r="AG436" s="6">
        <v>61.886533999999997</v>
      </c>
      <c r="AH436" s="2" t="s">
        <v>1728</v>
      </c>
      <c r="AM436" s="65"/>
    </row>
    <row r="437" spans="1:39" ht="54" customHeight="1" x14ac:dyDescent="0.25">
      <c r="A437" s="206" t="s">
        <v>1244</v>
      </c>
      <c r="B437" s="9">
        <f t="shared" ref="B437:B440" si="88">$B$419</f>
        <v>6602001531</v>
      </c>
      <c r="C437" s="9">
        <f t="shared" si="87"/>
        <v>1026600580270</v>
      </c>
      <c r="D437" s="3" t="s">
        <v>672</v>
      </c>
      <c r="E437" s="3" t="s">
        <v>638</v>
      </c>
      <c r="F437" s="2">
        <v>0</v>
      </c>
      <c r="G437" s="2" t="s">
        <v>41</v>
      </c>
      <c r="H437" s="2">
        <v>0</v>
      </c>
      <c r="I437" s="2" t="s">
        <v>141</v>
      </c>
      <c r="J437" s="2">
        <v>0</v>
      </c>
      <c r="K437" s="2" t="s">
        <v>49</v>
      </c>
      <c r="L437" s="6">
        <v>3</v>
      </c>
      <c r="M437" s="6">
        <v>1.1000000000000001</v>
      </c>
      <c r="N437" s="2" t="s">
        <v>1497</v>
      </c>
      <c r="Z437" s="7" t="s">
        <v>274</v>
      </c>
      <c r="AA437" s="97">
        <v>102</v>
      </c>
      <c r="AB437" s="2" t="s">
        <v>149</v>
      </c>
      <c r="AC437" s="2" t="s">
        <v>135</v>
      </c>
      <c r="AD437" s="6" t="s">
        <v>719</v>
      </c>
      <c r="AE437" s="6">
        <v>11</v>
      </c>
      <c r="AF437" s="6">
        <v>57.381292999999999</v>
      </c>
      <c r="AG437" s="6">
        <v>61.890148000000003</v>
      </c>
      <c r="AH437" s="2" t="s">
        <v>1729</v>
      </c>
      <c r="AM437" s="65"/>
    </row>
    <row r="438" spans="1:39" ht="54" customHeight="1" x14ac:dyDescent="0.25">
      <c r="A438" s="206" t="s">
        <v>1245</v>
      </c>
      <c r="B438" s="9">
        <f t="shared" si="88"/>
        <v>6602001531</v>
      </c>
      <c r="C438" s="9">
        <f t="shared" si="87"/>
        <v>1026600580270</v>
      </c>
      <c r="D438" s="3" t="s">
        <v>672</v>
      </c>
      <c r="E438" s="3" t="s">
        <v>638</v>
      </c>
      <c r="F438" s="2">
        <v>0</v>
      </c>
      <c r="G438" s="2" t="s">
        <v>41</v>
      </c>
      <c r="H438" s="2">
        <v>0</v>
      </c>
      <c r="I438" s="2" t="s">
        <v>48</v>
      </c>
      <c r="J438" s="2">
        <v>0</v>
      </c>
      <c r="K438" s="2" t="s">
        <v>142</v>
      </c>
      <c r="L438" s="6">
        <v>1</v>
      </c>
      <c r="M438" s="6">
        <v>1.1000000000000001</v>
      </c>
      <c r="N438" s="2" t="s">
        <v>1438</v>
      </c>
      <c r="Z438" s="7" t="s">
        <v>274</v>
      </c>
      <c r="AA438" s="97">
        <v>102</v>
      </c>
      <c r="AB438" s="2" t="s">
        <v>149</v>
      </c>
      <c r="AC438" s="2" t="s">
        <v>135</v>
      </c>
      <c r="AD438" s="6" t="s">
        <v>646</v>
      </c>
      <c r="AE438" s="6">
        <v>10</v>
      </c>
      <c r="AF438" s="6">
        <v>57.384118000000001</v>
      </c>
      <c r="AG438" s="6">
        <v>61.884475000000002</v>
      </c>
      <c r="AH438" s="2" t="s">
        <v>1728</v>
      </c>
      <c r="AM438" s="65"/>
    </row>
    <row r="439" spans="1:39" ht="54" customHeight="1" x14ac:dyDescent="0.25">
      <c r="A439" s="206" t="s">
        <v>1246</v>
      </c>
      <c r="B439" s="9">
        <f t="shared" si="88"/>
        <v>6602001531</v>
      </c>
      <c r="C439" s="9">
        <f t="shared" si="87"/>
        <v>1026600580270</v>
      </c>
      <c r="D439" s="3" t="s">
        <v>672</v>
      </c>
      <c r="E439" s="3" t="s">
        <v>638</v>
      </c>
      <c r="F439" s="2">
        <v>0</v>
      </c>
      <c r="G439" s="2" t="s">
        <v>41</v>
      </c>
      <c r="H439" s="2">
        <v>0</v>
      </c>
      <c r="I439" s="2" t="s">
        <v>48</v>
      </c>
      <c r="J439" s="2">
        <v>0</v>
      </c>
      <c r="K439" s="2" t="s">
        <v>142</v>
      </c>
      <c r="L439" s="6">
        <v>1</v>
      </c>
      <c r="M439" s="6">
        <v>1.1000000000000001</v>
      </c>
      <c r="N439" s="2" t="s">
        <v>1450</v>
      </c>
      <c r="Z439" s="7" t="s">
        <v>274</v>
      </c>
      <c r="AA439" s="97">
        <v>102</v>
      </c>
      <c r="AB439" s="2" t="s">
        <v>149</v>
      </c>
      <c r="AC439" s="2" t="s">
        <v>135</v>
      </c>
      <c r="AD439" s="6" t="s">
        <v>559</v>
      </c>
      <c r="AE439" s="6">
        <v>5</v>
      </c>
      <c r="AF439" s="14">
        <v>57.295343000000003</v>
      </c>
      <c r="AG439" s="14">
        <v>61.918962999999998</v>
      </c>
      <c r="AH439" s="2" t="s">
        <v>1728</v>
      </c>
      <c r="AM439" s="65"/>
    </row>
    <row r="440" spans="1:39" ht="54" customHeight="1" x14ac:dyDescent="0.25">
      <c r="A440" s="206" t="s">
        <v>1247</v>
      </c>
      <c r="B440" s="9">
        <f t="shared" si="88"/>
        <v>6602001531</v>
      </c>
      <c r="C440" s="9">
        <f t="shared" si="87"/>
        <v>1026600580270</v>
      </c>
      <c r="D440" s="3" t="s">
        <v>672</v>
      </c>
      <c r="E440" s="3" t="s">
        <v>638</v>
      </c>
      <c r="F440" s="2">
        <v>0</v>
      </c>
      <c r="G440" s="2" t="s">
        <v>47</v>
      </c>
      <c r="H440" s="2">
        <v>0</v>
      </c>
      <c r="I440" s="2" t="s">
        <v>141</v>
      </c>
      <c r="J440" s="2">
        <v>0</v>
      </c>
      <c r="K440" s="2" t="s">
        <v>49</v>
      </c>
      <c r="L440" s="6">
        <v>2</v>
      </c>
      <c r="M440" s="6">
        <v>1.1000000000000001</v>
      </c>
      <c r="N440" s="2" t="s">
        <v>1438</v>
      </c>
      <c r="Z440" s="7" t="s">
        <v>274</v>
      </c>
      <c r="AA440" s="97">
        <v>102</v>
      </c>
      <c r="AB440" s="2" t="s">
        <v>149</v>
      </c>
      <c r="AC440" s="2" t="s">
        <v>135</v>
      </c>
      <c r="AD440" s="2" t="s">
        <v>742</v>
      </c>
      <c r="AE440" s="6">
        <v>66</v>
      </c>
      <c r="AF440" s="6">
        <v>57.337350000000001</v>
      </c>
      <c r="AG440" s="6" t="s">
        <v>1502</v>
      </c>
      <c r="AH440" s="2" t="s">
        <v>1729</v>
      </c>
      <c r="AM440" s="63" t="s">
        <v>1703</v>
      </c>
    </row>
    <row r="441" spans="1:39" ht="54" customHeight="1" x14ac:dyDescent="0.25">
      <c r="A441" s="206" t="s">
        <v>1248</v>
      </c>
      <c r="B441" s="9">
        <v>6602007519</v>
      </c>
      <c r="C441" s="9">
        <v>1026600581215</v>
      </c>
      <c r="D441" s="3" t="s">
        <v>651</v>
      </c>
      <c r="E441" s="3" t="s">
        <v>650</v>
      </c>
      <c r="F441" s="2">
        <v>0</v>
      </c>
      <c r="G441" s="2" t="s">
        <v>41</v>
      </c>
      <c r="H441" s="2">
        <v>0</v>
      </c>
      <c r="I441" s="2" t="s">
        <v>48</v>
      </c>
      <c r="J441" s="2">
        <v>0</v>
      </c>
      <c r="K441" s="2" t="s">
        <v>142</v>
      </c>
      <c r="L441" s="6">
        <v>1</v>
      </c>
      <c r="M441" s="6">
        <v>0.7</v>
      </c>
      <c r="Z441" s="7" t="s">
        <v>274</v>
      </c>
      <c r="AA441" s="97">
        <v>102</v>
      </c>
      <c r="AB441" s="2" t="s">
        <v>149</v>
      </c>
      <c r="AC441" s="2" t="s">
        <v>135</v>
      </c>
      <c r="AD441" s="6" t="s">
        <v>100</v>
      </c>
      <c r="AE441" s="6">
        <v>12</v>
      </c>
      <c r="AF441" s="14"/>
      <c r="AG441" s="14"/>
      <c r="AH441" s="166" t="str">
        <f t="shared" ref="AH441:AH442" si="89">$AH$283</f>
        <v>IV</v>
      </c>
      <c r="AM441" s="99" t="s">
        <v>649</v>
      </c>
    </row>
    <row r="442" spans="1:39" ht="54" customHeight="1" x14ac:dyDescent="0.25">
      <c r="A442" s="206" t="s">
        <v>1249</v>
      </c>
      <c r="B442" s="9">
        <v>6602007519</v>
      </c>
      <c r="C442" s="9">
        <v>1026600581215</v>
      </c>
      <c r="D442" s="3" t="s">
        <v>651</v>
      </c>
      <c r="E442" s="3" t="s">
        <v>654</v>
      </c>
      <c r="F442" s="2">
        <v>0</v>
      </c>
      <c r="G442" s="2" t="s">
        <v>41</v>
      </c>
      <c r="H442" s="2">
        <v>0</v>
      </c>
      <c r="I442" s="2" t="s">
        <v>48</v>
      </c>
      <c r="J442" s="2">
        <v>0</v>
      </c>
      <c r="K442" s="2" t="s">
        <v>142</v>
      </c>
      <c r="L442" s="6">
        <v>2</v>
      </c>
      <c r="M442" s="6">
        <v>1.1000000000000001</v>
      </c>
      <c r="Z442" s="7" t="s">
        <v>274</v>
      </c>
      <c r="AA442" s="97">
        <v>102</v>
      </c>
      <c r="AB442" s="2" t="s">
        <v>149</v>
      </c>
      <c r="AC442" s="2" t="s">
        <v>320</v>
      </c>
      <c r="AD442" s="6" t="s">
        <v>655</v>
      </c>
      <c r="AE442" s="6" t="s">
        <v>656</v>
      </c>
      <c r="AF442" s="14"/>
      <c r="AG442" s="14"/>
      <c r="AH442" s="166" t="str">
        <f t="shared" si="89"/>
        <v>IV</v>
      </c>
      <c r="AM442" s="99" t="str">
        <f>$AM$441</f>
        <v>ГАУЗ СО Артемовская ЦРБ</v>
      </c>
    </row>
    <row r="443" spans="1:39" ht="72" customHeight="1" x14ac:dyDescent="0.25">
      <c r="A443" s="206" t="s">
        <v>1920</v>
      </c>
      <c r="B443" s="9">
        <v>6602001370</v>
      </c>
      <c r="C443" s="9">
        <v>1026600578817</v>
      </c>
      <c r="D443" s="3" t="str">
        <f>$D$75</f>
        <v>Территориальное управление поселок Буланаш</v>
      </c>
      <c r="E443" s="3" t="s">
        <v>659</v>
      </c>
      <c r="F443" s="2">
        <v>0</v>
      </c>
      <c r="G443" s="2" t="s">
        <v>41</v>
      </c>
      <c r="H443" s="2">
        <v>0</v>
      </c>
      <c r="I443" s="2" t="s">
        <v>141</v>
      </c>
      <c r="J443" s="2">
        <v>0</v>
      </c>
      <c r="K443" s="2" t="s">
        <v>142</v>
      </c>
      <c r="L443" s="6">
        <v>3</v>
      </c>
      <c r="M443" s="6">
        <v>1.1000000000000001</v>
      </c>
      <c r="Z443" s="7" t="s">
        <v>274</v>
      </c>
      <c r="AA443" s="97">
        <v>102</v>
      </c>
      <c r="AB443" s="2" t="s">
        <v>149</v>
      </c>
      <c r="AC443" s="2" t="s">
        <v>320</v>
      </c>
      <c r="AD443" s="6" t="s">
        <v>86</v>
      </c>
      <c r="AE443" s="6">
        <v>14</v>
      </c>
      <c r="AF443" s="14"/>
      <c r="AG443" s="14"/>
      <c r="AM443" s="63"/>
    </row>
    <row r="444" spans="1:39" ht="54" customHeight="1" x14ac:dyDescent="0.25">
      <c r="A444" s="206" t="s">
        <v>1921</v>
      </c>
      <c r="B444" s="9">
        <f>B11</f>
        <v>6602001531</v>
      </c>
      <c r="C444" s="9">
        <f>C11</f>
        <v>1026600580270</v>
      </c>
      <c r="D444" s="5" t="s">
        <v>672</v>
      </c>
      <c r="E444" s="5" t="str">
        <f>E11</f>
        <v>623780, Свердловская область, г. Артемовский, пл. Советов, д.3</v>
      </c>
      <c r="F444" s="8">
        <v>0</v>
      </c>
      <c r="G444" s="8" t="s">
        <v>41</v>
      </c>
      <c r="H444" s="8">
        <v>0</v>
      </c>
      <c r="I444" s="8" t="s">
        <v>141</v>
      </c>
      <c r="J444" s="8">
        <v>0</v>
      </c>
      <c r="K444" s="8" t="s">
        <v>276</v>
      </c>
      <c r="L444" s="10">
        <v>1</v>
      </c>
      <c r="M444" s="6">
        <v>1.1000000000000001</v>
      </c>
      <c r="N444" s="2" t="s">
        <v>1438</v>
      </c>
      <c r="Z444" s="7" t="s">
        <v>274</v>
      </c>
      <c r="AA444" s="97">
        <v>102</v>
      </c>
      <c r="AB444" s="2" t="s">
        <v>149</v>
      </c>
      <c r="AC444" s="184" t="s">
        <v>135</v>
      </c>
      <c r="AD444" s="6" t="s">
        <v>661</v>
      </c>
      <c r="AE444" s="6" t="s">
        <v>1902</v>
      </c>
      <c r="AF444" s="6">
        <v>57.351633999999997</v>
      </c>
      <c r="AG444" s="6">
        <v>61.857770000000002</v>
      </c>
      <c r="AH444" s="2" t="s">
        <v>1728</v>
      </c>
      <c r="AM444" s="63"/>
    </row>
    <row r="445" spans="1:39" ht="72" x14ac:dyDescent="0.25">
      <c r="A445" s="206" t="s">
        <v>1922</v>
      </c>
      <c r="B445" s="9">
        <v>6677015475</v>
      </c>
      <c r="C445" s="196" t="s">
        <v>1988</v>
      </c>
      <c r="D445" s="5" t="s">
        <v>1998</v>
      </c>
      <c r="E445" s="5" t="s">
        <v>662</v>
      </c>
      <c r="F445" s="8">
        <v>0</v>
      </c>
      <c r="G445" s="8" t="s">
        <v>41</v>
      </c>
      <c r="H445" s="8">
        <v>0</v>
      </c>
      <c r="I445" s="8" t="s">
        <v>48</v>
      </c>
      <c r="J445" s="8">
        <v>0</v>
      </c>
      <c r="K445" s="8" t="s">
        <v>142</v>
      </c>
      <c r="L445" s="10">
        <v>1</v>
      </c>
      <c r="M445" s="6">
        <v>1.1000000000000001</v>
      </c>
      <c r="Z445" s="7" t="s">
        <v>274</v>
      </c>
      <c r="AA445" s="97">
        <v>102</v>
      </c>
      <c r="AB445" s="2" t="s">
        <v>149</v>
      </c>
      <c r="AC445" s="2" t="s">
        <v>663</v>
      </c>
      <c r="AD445" s="6" t="s">
        <v>664</v>
      </c>
      <c r="AE445" s="6">
        <v>12</v>
      </c>
      <c r="AF445" s="14"/>
      <c r="AG445" s="14"/>
      <c r="AM445" s="99"/>
    </row>
    <row r="446" spans="1:39" ht="114.75" customHeight="1" x14ac:dyDescent="0.25">
      <c r="A446" s="206" t="s">
        <v>1250</v>
      </c>
      <c r="B446" s="9">
        <v>6677015475</v>
      </c>
      <c r="C446" s="197" t="str">
        <f>$C$445</f>
        <v xml:space="preserve"> 
1216600058146</v>
      </c>
      <c r="D446" s="5" t="str">
        <f>$D$445</f>
        <v xml:space="preserve">Территориальное управление с. Шогринское </v>
      </c>
      <c r="E446" s="5" t="s">
        <v>662</v>
      </c>
      <c r="F446" s="8">
        <v>0</v>
      </c>
      <c r="G446" s="8" t="s">
        <v>41</v>
      </c>
      <c r="H446" s="8">
        <v>0</v>
      </c>
      <c r="I446" s="8" t="s">
        <v>48</v>
      </c>
      <c r="J446" s="8">
        <v>0</v>
      </c>
      <c r="K446" s="8" t="s">
        <v>142</v>
      </c>
      <c r="L446" s="10">
        <v>1</v>
      </c>
      <c r="M446" s="6">
        <v>1.1000000000000001</v>
      </c>
      <c r="Z446" s="7" t="s">
        <v>274</v>
      </c>
      <c r="AA446" s="97">
        <v>102</v>
      </c>
      <c r="AB446" s="2" t="s">
        <v>149</v>
      </c>
      <c r="AC446" s="2" t="s">
        <v>663</v>
      </c>
      <c r="AD446" s="6" t="s">
        <v>603</v>
      </c>
      <c r="AE446" s="6">
        <v>10</v>
      </c>
      <c r="AF446" s="14"/>
      <c r="AG446" s="14"/>
      <c r="AM446" s="99"/>
    </row>
    <row r="447" spans="1:39" ht="54" customHeight="1" x14ac:dyDescent="0.25">
      <c r="A447" s="206" t="s">
        <v>1251</v>
      </c>
      <c r="B447" s="9">
        <f>B437</f>
        <v>6602001531</v>
      </c>
      <c r="C447" s="9">
        <f>C437</f>
        <v>1026600580270</v>
      </c>
      <c r="D447" s="3" t="s">
        <v>672</v>
      </c>
      <c r="E447" s="5" t="str">
        <f>$E$444</f>
        <v>623780, Свердловская область, г. Артемовский, пл. Советов, д.3</v>
      </c>
      <c r="F447" s="8">
        <v>0</v>
      </c>
      <c r="G447" s="8" t="s">
        <v>41</v>
      </c>
      <c r="H447" s="8">
        <v>0</v>
      </c>
      <c r="I447" s="8" t="s">
        <v>1750</v>
      </c>
      <c r="J447" s="8">
        <v>0</v>
      </c>
      <c r="K447" s="8" t="s">
        <v>276</v>
      </c>
      <c r="L447" s="10">
        <v>2</v>
      </c>
      <c r="M447" s="6">
        <v>1.1000000000000001</v>
      </c>
      <c r="N447" s="2" t="s">
        <v>1438</v>
      </c>
      <c r="Z447" s="7" t="s">
        <v>274</v>
      </c>
      <c r="AA447" s="97">
        <v>102</v>
      </c>
      <c r="AB447" s="2" t="s">
        <v>149</v>
      </c>
      <c r="AC447" s="2" t="s">
        <v>135</v>
      </c>
      <c r="AD447" s="6" t="s">
        <v>640</v>
      </c>
      <c r="AE447" s="6">
        <v>13</v>
      </c>
      <c r="AF447" s="14"/>
      <c r="AG447" s="14"/>
      <c r="AH447" s="2" t="s">
        <v>1728</v>
      </c>
      <c r="AM447" s="63"/>
    </row>
    <row r="448" spans="1:39" ht="72" customHeight="1" x14ac:dyDescent="0.25">
      <c r="A448" s="206" t="s">
        <v>1923</v>
      </c>
      <c r="B448" s="9">
        <f t="shared" ref="B448:B451" si="90">$B$443</f>
        <v>6602001370</v>
      </c>
      <c r="C448" s="9">
        <f t="shared" ref="C448:C451" si="91">$C$443</f>
        <v>1026600578817</v>
      </c>
      <c r="D448" s="3" t="str">
        <f>$D$75</f>
        <v>Территориальное управление поселок Буланаш</v>
      </c>
      <c r="E448" s="5" t="str">
        <f t="shared" ref="E448:E451" si="92">$E$443</f>
        <v>623794, Свердловская область, Артемовский район, п. Буланаш, пл. Театральная, д. 1-а</v>
      </c>
      <c r="F448" s="8">
        <v>0</v>
      </c>
      <c r="G448" s="8" t="s">
        <v>41</v>
      </c>
      <c r="H448" s="8">
        <v>0</v>
      </c>
      <c r="I448" s="8" t="s">
        <v>1750</v>
      </c>
      <c r="J448" s="8">
        <v>0</v>
      </c>
      <c r="K448" s="8" t="s">
        <v>276</v>
      </c>
      <c r="L448" s="6">
        <v>1</v>
      </c>
      <c r="M448" s="6">
        <v>1.1000000000000001</v>
      </c>
      <c r="Z448" s="7" t="s">
        <v>274</v>
      </c>
      <c r="AA448" s="97">
        <v>102</v>
      </c>
      <c r="AB448" s="2" t="s">
        <v>149</v>
      </c>
      <c r="AC448" s="2" t="str">
        <f>$AC$443</f>
        <v>п. Буланаш</v>
      </c>
      <c r="AD448" s="6" t="s">
        <v>1903</v>
      </c>
      <c r="AE448" s="6"/>
      <c r="AF448" s="14"/>
      <c r="AG448" s="14"/>
      <c r="AM448" s="63"/>
    </row>
    <row r="449" spans="1:39" ht="72" customHeight="1" x14ac:dyDescent="0.25">
      <c r="A449" s="206" t="s">
        <v>1252</v>
      </c>
      <c r="B449" s="9">
        <f t="shared" si="90"/>
        <v>6602001370</v>
      </c>
      <c r="C449" s="9">
        <f t="shared" si="91"/>
        <v>1026600578817</v>
      </c>
      <c r="D449" s="3" t="str">
        <f>$D$75</f>
        <v>Территориальное управление поселок Буланаш</v>
      </c>
      <c r="E449" s="5" t="str">
        <f t="shared" si="92"/>
        <v>623794, Свердловская область, Артемовский район, п. Буланаш, пл. Театральная, д. 1-а</v>
      </c>
      <c r="F449" s="8">
        <v>0</v>
      </c>
      <c r="G449" s="8" t="s">
        <v>41</v>
      </c>
      <c r="H449" s="8">
        <v>0</v>
      </c>
      <c r="I449" s="8" t="s">
        <v>1750</v>
      </c>
      <c r="J449" s="8">
        <v>0</v>
      </c>
      <c r="K449" s="8" t="s">
        <v>276</v>
      </c>
      <c r="L449" s="6">
        <v>2</v>
      </c>
      <c r="M449" s="6">
        <v>1.1000000000000001</v>
      </c>
      <c r="Z449" s="7" t="str">
        <f>Z448</f>
        <v>ТКО</v>
      </c>
      <c r="AA449" s="97">
        <v>102</v>
      </c>
      <c r="AB449" s="2" t="str">
        <f t="shared" ref="AB449:AC450" si="93">AB448</f>
        <v>Артемовский городской округ</v>
      </c>
      <c r="AC449" s="184" t="str">
        <f t="shared" si="93"/>
        <v>п. Буланаш</v>
      </c>
      <c r="AD449" s="6" t="s">
        <v>1904</v>
      </c>
      <c r="AE449" s="6">
        <v>1</v>
      </c>
      <c r="AF449" s="14"/>
      <c r="AG449" s="14"/>
      <c r="AM449" s="63"/>
    </row>
    <row r="450" spans="1:39" ht="72" customHeight="1" x14ac:dyDescent="0.25">
      <c r="A450" s="206" t="s">
        <v>1253</v>
      </c>
      <c r="B450" s="9">
        <f t="shared" si="90"/>
        <v>6602001370</v>
      </c>
      <c r="C450" s="9">
        <f t="shared" si="91"/>
        <v>1026600578817</v>
      </c>
      <c r="D450" s="3" t="str">
        <f>$D$75</f>
        <v>Территориальное управление поселок Буланаш</v>
      </c>
      <c r="E450" s="5" t="str">
        <f t="shared" si="92"/>
        <v>623794, Свердловская область, Артемовский район, п. Буланаш, пл. Театральная, д. 1-а</v>
      </c>
      <c r="F450" s="8">
        <v>0</v>
      </c>
      <c r="G450" s="8" t="s">
        <v>41</v>
      </c>
      <c r="H450" s="8">
        <v>0</v>
      </c>
      <c r="I450" s="8" t="s">
        <v>1750</v>
      </c>
      <c r="J450" s="8">
        <v>0</v>
      </c>
      <c r="K450" s="8" t="s">
        <v>276</v>
      </c>
      <c r="L450" s="6">
        <f t="shared" ref="L450:M450" si="94">L449</f>
        <v>2</v>
      </c>
      <c r="M450" s="6">
        <f t="shared" si="94"/>
        <v>1.1000000000000001</v>
      </c>
      <c r="Z450" s="7" t="str">
        <f>Z449</f>
        <v>ТКО</v>
      </c>
      <c r="AA450" s="97">
        <v>102</v>
      </c>
      <c r="AB450" s="2" t="str">
        <f t="shared" si="93"/>
        <v>Артемовский городской округ</v>
      </c>
      <c r="AC450" s="2" t="str">
        <f t="shared" si="93"/>
        <v>п. Буланаш</v>
      </c>
      <c r="AD450" s="6" t="s">
        <v>681</v>
      </c>
      <c r="AE450" s="6">
        <v>28</v>
      </c>
      <c r="AF450" s="14"/>
      <c r="AG450" s="14"/>
      <c r="AM450" s="63"/>
    </row>
    <row r="451" spans="1:39" ht="72" customHeight="1" x14ac:dyDescent="0.25">
      <c r="A451" s="206" t="s">
        <v>1924</v>
      </c>
      <c r="B451" s="9">
        <f t="shared" si="90"/>
        <v>6602001370</v>
      </c>
      <c r="C451" s="9">
        <f t="shared" si="91"/>
        <v>1026600578817</v>
      </c>
      <c r="D451" s="3" t="str">
        <f>$D$75</f>
        <v>Территориальное управление поселок Буланаш</v>
      </c>
      <c r="E451" s="5" t="str">
        <f t="shared" si="92"/>
        <v>623794, Свердловская область, Артемовский район, п. Буланаш, пл. Театральная, д. 1-а</v>
      </c>
      <c r="F451" s="8">
        <v>0</v>
      </c>
      <c r="G451" s="8" t="s">
        <v>41</v>
      </c>
      <c r="H451" s="8">
        <v>0</v>
      </c>
      <c r="I451" s="8" t="s">
        <v>1750</v>
      </c>
      <c r="J451" s="8">
        <v>0</v>
      </c>
      <c r="K451" s="8" t="s">
        <v>276</v>
      </c>
      <c r="L451" s="6">
        <v>2</v>
      </c>
      <c r="M451" s="6">
        <f>M449</f>
        <v>1.1000000000000001</v>
      </c>
      <c r="Z451" s="7" t="str">
        <f>Z449</f>
        <v>ТКО</v>
      </c>
      <c r="AA451" s="97">
        <v>102</v>
      </c>
      <c r="AB451" s="2" t="str">
        <f>AB449</f>
        <v>Артемовский городской округ</v>
      </c>
      <c r="AC451" s="184" t="str">
        <f>AC449</f>
        <v>п. Буланаш</v>
      </c>
      <c r="AD451" s="6" t="s">
        <v>682</v>
      </c>
      <c r="AE451" s="6"/>
      <c r="AF451" s="14"/>
      <c r="AG451" s="14"/>
      <c r="AM451" s="63"/>
    </row>
    <row r="452" spans="1:39" ht="72" customHeight="1" x14ac:dyDescent="0.25">
      <c r="A452" s="206" t="s">
        <v>1925</v>
      </c>
      <c r="B452" s="9">
        <f t="shared" ref="B452:C452" si="95">B189</f>
        <v>6602001877</v>
      </c>
      <c r="C452" s="9">
        <f t="shared" si="95"/>
        <v>1026600579730</v>
      </c>
      <c r="D452" s="5" t="s">
        <v>1851</v>
      </c>
      <c r="E452" s="5" t="str">
        <f>$E$201</f>
        <v>623771, Свердловская область, Артемовский район, поселок Сосновый Бор, улица Иванова, 2</v>
      </c>
      <c r="F452" s="2">
        <v>0</v>
      </c>
      <c r="G452" s="2" t="s">
        <v>41</v>
      </c>
      <c r="H452" s="2">
        <v>0</v>
      </c>
      <c r="I452" s="2" t="s">
        <v>48</v>
      </c>
      <c r="J452" s="2">
        <v>0</v>
      </c>
      <c r="K452" s="2" t="s">
        <v>142</v>
      </c>
      <c r="L452" s="6">
        <v>4</v>
      </c>
      <c r="M452" s="6">
        <v>1.1000000000000001</v>
      </c>
      <c r="Z452" s="7"/>
      <c r="AA452" s="97">
        <v>102</v>
      </c>
      <c r="AB452" s="2" t="s">
        <v>149</v>
      </c>
      <c r="AC452" s="2" t="s">
        <v>558</v>
      </c>
      <c r="AD452" s="6" t="s">
        <v>576</v>
      </c>
      <c r="AE452" s="6"/>
      <c r="AF452" s="14" t="s">
        <v>1905</v>
      </c>
      <c r="AG452" s="14" t="s">
        <v>1906</v>
      </c>
      <c r="AM452" s="102" t="s">
        <v>576</v>
      </c>
    </row>
    <row r="453" spans="1:39" ht="72" customHeight="1" x14ac:dyDescent="0.25">
      <c r="A453" s="206" t="s">
        <v>1254</v>
      </c>
      <c r="B453" s="9">
        <f>B454</f>
        <v>6602002535</v>
      </c>
      <c r="C453" s="9">
        <v>1026600580490</v>
      </c>
      <c r="D453" s="5" t="s">
        <v>1846</v>
      </c>
      <c r="E453" s="5" t="str">
        <f>$E$345</f>
        <v>623780, Свердловская область, Артемовский район, с. Мироново, ул. Молодежная, 7</v>
      </c>
      <c r="F453" s="2">
        <v>0</v>
      </c>
      <c r="G453" s="2" t="s">
        <v>41</v>
      </c>
      <c r="H453" s="2">
        <v>0</v>
      </c>
      <c r="I453" s="2" t="s">
        <v>48</v>
      </c>
      <c r="J453" s="2">
        <v>0</v>
      </c>
      <c r="K453" s="2" t="str">
        <f>$K$202</f>
        <v>бетон</v>
      </c>
      <c r="L453" s="6">
        <v>2</v>
      </c>
      <c r="M453" s="6">
        <v>1.1000000000000001</v>
      </c>
      <c r="Z453" s="7"/>
      <c r="AA453" s="97">
        <v>102</v>
      </c>
      <c r="AB453" s="2" t="s">
        <v>149</v>
      </c>
      <c r="AC453" s="2" t="s">
        <v>726</v>
      </c>
      <c r="AD453" s="6" t="s">
        <v>576</v>
      </c>
      <c r="AE453" s="6"/>
      <c r="AF453" s="14" t="s">
        <v>1907</v>
      </c>
      <c r="AG453" s="14" t="s">
        <v>1908</v>
      </c>
      <c r="AM453" s="102" t="s">
        <v>576</v>
      </c>
    </row>
    <row r="454" spans="1:39" ht="72" customHeight="1" x14ac:dyDescent="0.25">
      <c r="A454" s="206" t="s">
        <v>1255</v>
      </c>
      <c r="B454" s="9">
        <f>B211</f>
        <v>6602002535</v>
      </c>
      <c r="C454" s="9">
        <v>1026600580490</v>
      </c>
      <c r="D454" s="5" t="str">
        <f>$D$453</f>
        <v>Территориальное управление села Мироново (кладбище)</v>
      </c>
      <c r="E454" s="5" t="str">
        <f>$E$345</f>
        <v>623780, Свердловская область, Артемовский район, с. Мироново, ул. Молодежная, 7</v>
      </c>
      <c r="F454" s="2">
        <v>0</v>
      </c>
      <c r="G454" s="2" t="s">
        <v>41</v>
      </c>
      <c r="H454" s="2">
        <v>0</v>
      </c>
      <c r="I454" s="2" t="s">
        <v>48</v>
      </c>
      <c r="J454" s="2">
        <v>0</v>
      </c>
      <c r="K454" s="2" t="str">
        <f>$K$202</f>
        <v>бетон</v>
      </c>
      <c r="L454" s="6">
        <v>1</v>
      </c>
      <c r="M454" s="6">
        <v>1.1000000000000001</v>
      </c>
      <c r="O454" s="2">
        <f>O211</f>
        <v>4.3999999999999997E-2</v>
      </c>
      <c r="Z454" s="7" t="str">
        <f>Z211</f>
        <v>ТКО</v>
      </c>
      <c r="AA454" s="97">
        <v>102</v>
      </c>
      <c r="AB454" s="2" t="s">
        <v>149</v>
      </c>
      <c r="AC454" s="2" t="s">
        <v>138</v>
      </c>
      <c r="AD454" s="6" t="s">
        <v>576</v>
      </c>
      <c r="AE454" s="6"/>
      <c r="AF454" s="15" t="s">
        <v>1910</v>
      </c>
      <c r="AG454" s="14" t="s">
        <v>1909</v>
      </c>
      <c r="AM454" s="102" t="s">
        <v>576</v>
      </c>
    </row>
    <row r="455" spans="1:39" ht="72" customHeight="1" x14ac:dyDescent="0.25">
      <c r="A455" s="206" t="s">
        <v>1256</v>
      </c>
      <c r="B455" s="9">
        <f>B394</f>
        <v>6602001348</v>
      </c>
      <c r="C455" s="9">
        <f>C394</f>
        <v>1026600580137</v>
      </c>
      <c r="D455" s="5" t="str">
        <f>$D$329</f>
        <v>Территориальное управление села Покровское</v>
      </c>
      <c r="E455" s="5" t="str">
        <f t="shared" ref="E455:E456" si="96">$E$402</f>
        <v xml:space="preserve">623795, Свердловская область, Артемовский район, с. Покровское, пл. Красных Партизан, 2 </v>
      </c>
      <c r="F455" s="2">
        <v>0</v>
      </c>
      <c r="G455" s="2" t="s">
        <v>41</v>
      </c>
      <c r="H455" s="2">
        <v>0</v>
      </c>
      <c r="I455" s="2" t="s">
        <v>48</v>
      </c>
      <c r="J455" s="2">
        <v>0</v>
      </c>
      <c r="K455" s="2" t="s">
        <v>142</v>
      </c>
      <c r="L455" s="6">
        <v>1</v>
      </c>
      <c r="M455" s="6">
        <v>1.1000000000000001</v>
      </c>
      <c r="Z455" s="7" t="str">
        <f>Z212</f>
        <v>ТКО</v>
      </c>
      <c r="AA455" s="97">
        <v>102</v>
      </c>
      <c r="AB455" s="2" t="s">
        <v>149</v>
      </c>
      <c r="AC455" s="2" t="s">
        <v>272</v>
      </c>
      <c r="AD455" s="6" t="s">
        <v>688</v>
      </c>
      <c r="AE455" s="6">
        <v>22</v>
      </c>
      <c r="AF455" s="14"/>
      <c r="AG455" s="14"/>
      <c r="AM455" s="63"/>
    </row>
    <row r="456" spans="1:39" ht="72" customHeight="1" x14ac:dyDescent="0.25">
      <c r="A456" s="206" t="s">
        <v>1257</v>
      </c>
      <c r="B456" s="9">
        <f>B394</f>
        <v>6602001348</v>
      </c>
      <c r="C456" s="9">
        <f>C394</f>
        <v>1026600580137</v>
      </c>
      <c r="D456" s="5" t="str">
        <f>$D$329</f>
        <v>Территориальное управление села Покровское</v>
      </c>
      <c r="E456" s="5" t="str">
        <f t="shared" si="96"/>
        <v xml:space="preserve">623795, Свердловская область, Артемовский район, с. Покровское, пл. Красных Партизан, 2 </v>
      </c>
      <c r="F456" s="2">
        <f t="shared" ref="F456:K456" si="97">F455</f>
        <v>0</v>
      </c>
      <c r="G456" s="2" t="str">
        <f t="shared" si="97"/>
        <v>открытая</v>
      </c>
      <c r="H456" s="2">
        <f t="shared" si="97"/>
        <v>0</v>
      </c>
      <c r="I456" s="2" t="str">
        <f t="shared" si="97"/>
        <v>без ограждения</v>
      </c>
      <c r="J456" s="2">
        <f t="shared" si="97"/>
        <v>0</v>
      </c>
      <c r="K456" s="2" t="str">
        <f t="shared" si="97"/>
        <v>грунт</v>
      </c>
      <c r="L456" s="6">
        <v>1</v>
      </c>
      <c r="M456" s="6">
        <v>1.1000000000000001</v>
      </c>
      <c r="Z456" s="7" t="e">
        <f>#REF!</f>
        <v>#REF!</v>
      </c>
      <c r="AA456" s="97">
        <v>102</v>
      </c>
      <c r="AB456" s="2" t="s">
        <v>149</v>
      </c>
      <c r="AC456" s="2" t="s">
        <v>272</v>
      </c>
      <c r="AD456" s="6" t="s">
        <v>690</v>
      </c>
      <c r="AE456" s="6">
        <v>23</v>
      </c>
      <c r="AF456" s="14"/>
      <c r="AG456" s="14"/>
      <c r="AM456" s="63"/>
    </row>
    <row r="457" spans="1:39" ht="77.25" customHeight="1" x14ac:dyDescent="0.25">
      <c r="A457" s="206" t="s">
        <v>1258</v>
      </c>
      <c r="B457" s="9">
        <f>B478</f>
        <v>6602002775</v>
      </c>
      <c r="C457" s="9">
        <f>C478</f>
        <v>1026600580710</v>
      </c>
      <c r="D457" s="3" t="str">
        <f>$D$263</f>
        <v>Территориальное управление села Большое Трифоново</v>
      </c>
      <c r="E457" s="5" t="str">
        <f>$E$478</f>
        <v>623780, Свердловская область, Артемовский район,                 с. Большое Трифоново, Советская улица, 13 А</v>
      </c>
      <c r="F457" s="2">
        <f t="shared" ref="F457:L457" si="98">F456</f>
        <v>0</v>
      </c>
      <c r="G457" s="2" t="str">
        <f t="shared" si="98"/>
        <v>открытая</v>
      </c>
      <c r="H457" s="2">
        <f t="shared" si="98"/>
        <v>0</v>
      </c>
      <c r="I457" s="2" t="str">
        <f t="shared" si="98"/>
        <v>без ограждения</v>
      </c>
      <c r="J457" s="2">
        <f t="shared" si="98"/>
        <v>0</v>
      </c>
      <c r="K457" s="2" t="str">
        <f t="shared" si="98"/>
        <v>грунт</v>
      </c>
      <c r="L457" s="6">
        <f t="shared" si="98"/>
        <v>1</v>
      </c>
      <c r="M457" s="6">
        <v>1.1000000000000001</v>
      </c>
      <c r="Z457" s="7" t="s">
        <v>274</v>
      </c>
      <c r="AA457" s="97">
        <v>102</v>
      </c>
      <c r="AB457" s="2" t="s">
        <v>149</v>
      </c>
      <c r="AC457" s="2" t="s">
        <v>686</v>
      </c>
      <c r="AD457" s="6" t="s">
        <v>116</v>
      </c>
      <c r="AE457" s="6">
        <v>60</v>
      </c>
      <c r="AF457" s="14"/>
      <c r="AG457" s="14"/>
      <c r="AM457" s="63"/>
    </row>
    <row r="458" spans="1:39" ht="77.25" customHeight="1" x14ac:dyDescent="0.25">
      <c r="A458" s="206" t="s">
        <v>1259</v>
      </c>
      <c r="B458" s="9">
        <f>B478</f>
        <v>6602002775</v>
      </c>
      <c r="C458" s="9">
        <f>C478</f>
        <v>1026600580710</v>
      </c>
      <c r="D458" s="3" t="str">
        <f>$D$263</f>
        <v>Территориальное управление села Большое Трифоново</v>
      </c>
      <c r="E458" s="5" t="str">
        <f>$E$478</f>
        <v>623780, Свердловская область, Артемовский район,                 с. Большое Трифоново, Советская улица, 13 А</v>
      </c>
      <c r="F458" s="2">
        <f t="shared" ref="F458:L459" si="99">F457</f>
        <v>0</v>
      </c>
      <c r="G458" s="2" t="str">
        <f t="shared" si="99"/>
        <v>открытая</v>
      </c>
      <c r="H458" s="2">
        <f t="shared" si="99"/>
        <v>0</v>
      </c>
      <c r="I458" s="2" t="s">
        <v>141</v>
      </c>
      <c r="J458" s="2">
        <f t="shared" si="99"/>
        <v>0</v>
      </c>
      <c r="K458" s="2" t="s">
        <v>49</v>
      </c>
      <c r="L458" s="6">
        <f t="shared" si="99"/>
        <v>1</v>
      </c>
      <c r="M458" s="6">
        <v>1.1000000000000001</v>
      </c>
      <c r="Z458" s="7" t="str">
        <f>Z213</f>
        <v>ТКО</v>
      </c>
      <c r="AA458" s="97">
        <v>102</v>
      </c>
      <c r="AB458" s="2" t="s">
        <v>149</v>
      </c>
      <c r="AC458" s="2" t="s">
        <v>686</v>
      </c>
      <c r="AD458" s="6" t="s">
        <v>116</v>
      </c>
      <c r="AE458" s="6">
        <v>75</v>
      </c>
      <c r="AF458" s="14"/>
      <c r="AG458" s="14"/>
      <c r="AM458" s="63"/>
    </row>
    <row r="459" spans="1:39" ht="77.25" customHeight="1" x14ac:dyDescent="0.25">
      <c r="A459" s="206" t="s">
        <v>1260</v>
      </c>
      <c r="B459" s="9">
        <f>B478</f>
        <v>6602002775</v>
      </c>
      <c r="C459" s="9">
        <f>C478</f>
        <v>1026600580710</v>
      </c>
      <c r="D459" s="3" t="str">
        <f>$D$263</f>
        <v>Территориальное управление села Большое Трифоново</v>
      </c>
      <c r="E459" s="5" t="str">
        <f>$E$478</f>
        <v>623780, Свердловская область, Артемовский район,                 с. Большое Трифоново, Советская улица, 13 А</v>
      </c>
      <c r="F459" s="2">
        <f t="shared" si="99"/>
        <v>0</v>
      </c>
      <c r="G459" s="2" t="str">
        <f t="shared" si="99"/>
        <v>открытая</v>
      </c>
      <c r="H459" s="2">
        <f t="shared" si="99"/>
        <v>0</v>
      </c>
      <c r="I459" s="2" t="str">
        <f t="shared" si="99"/>
        <v>профлист</v>
      </c>
      <c r="J459" s="2">
        <f t="shared" si="99"/>
        <v>0</v>
      </c>
      <c r="K459" s="2" t="str">
        <f t="shared" si="99"/>
        <v>бетон</v>
      </c>
      <c r="L459" s="6">
        <f t="shared" si="99"/>
        <v>1</v>
      </c>
      <c r="M459" s="6">
        <v>1.1000000000000001</v>
      </c>
      <c r="Z459" s="7" t="str">
        <f>Z214</f>
        <v>ТКО</v>
      </c>
      <c r="AA459" s="97">
        <v>102</v>
      </c>
      <c r="AB459" s="2" t="s">
        <v>149</v>
      </c>
      <c r="AC459" s="2" t="s">
        <v>140</v>
      </c>
      <c r="AD459" s="6" t="s">
        <v>57</v>
      </c>
      <c r="AE459" s="6">
        <v>5</v>
      </c>
      <c r="AF459" s="14"/>
      <c r="AG459" s="14"/>
      <c r="AM459" s="63"/>
    </row>
    <row r="460" spans="1:39" ht="57" customHeight="1" x14ac:dyDescent="0.25">
      <c r="A460" s="206" t="s">
        <v>1261</v>
      </c>
      <c r="B460" s="9">
        <f>B391</f>
        <v>6602002783</v>
      </c>
      <c r="C460" s="9">
        <f>C391</f>
        <v>1026600580270</v>
      </c>
      <c r="D460" s="5" t="str">
        <f>$D$391</f>
        <v>Территориальное управление села Лебедкино (кладбище)</v>
      </c>
      <c r="E460" s="5" t="str">
        <f>$E$390</f>
        <v>623780, Свердловская область, Артемовский район, с. Лебедкино, ул. Гагарина, д. 1</v>
      </c>
      <c r="F460" s="2">
        <v>0</v>
      </c>
      <c r="G460" s="2" t="str">
        <f>G459</f>
        <v>открытая</v>
      </c>
      <c r="H460" s="2">
        <f>H459</f>
        <v>0</v>
      </c>
      <c r="I460" s="2" t="str">
        <f>$I$170</f>
        <v>профлист</v>
      </c>
      <c r="J460" s="2">
        <f>J459</f>
        <v>0</v>
      </c>
      <c r="K460" s="2" t="str">
        <f>K459</f>
        <v>бетон</v>
      </c>
      <c r="L460" s="6">
        <v>2</v>
      </c>
      <c r="M460" s="6">
        <v>1.1000000000000001</v>
      </c>
      <c r="Z460" s="7" t="str">
        <f>Z215</f>
        <v>ТКО</v>
      </c>
      <c r="AA460" s="97">
        <v>102</v>
      </c>
      <c r="AB460" s="2" t="s">
        <v>149</v>
      </c>
      <c r="AC460" s="129" t="s">
        <v>590</v>
      </c>
      <c r="AD460" s="6" t="s">
        <v>687</v>
      </c>
      <c r="AE460" s="6"/>
      <c r="AF460" s="15" t="s">
        <v>1912</v>
      </c>
      <c r="AG460" s="14" t="s">
        <v>1911</v>
      </c>
      <c r="AM460" s="63"/>
    </row>
    <row r="461" spans="1:39" ht="72" customHeight="1" x14ac:dyDescent="0.25">
      <c r="A461" s="206" t="s">
        <v>1262</v>
      </c>
      <c r="B461" s="9">
        <f>B394</f>
        <v>6602001348</v>
      </c>
      <c r="C461" s="9">
        <f>C394</f>
        <v>1026600580137</v>
      </c>
      <c r="D461" s="5" t="str">
        <f t="shared" ref="D461:D464" si="100">$D$329</f>
        <v>Территориальное управление села Покровское</v>
      </c>
      <c r="E461" s="5" t="str">
        <f t="shared" ref="E461:E471" si="101">$E$395</f>
        <v xml:space="preserve">623795, Свердловская область, Артемовский район, с. Покровское, пл. Красных Партизан, 2 </v>
      </c>
      <c r="F461" s="2">
        <v>0</v>
      </c>
      <c r="G461" s="2" t="s">
        <v>41</v>
      </c>
      <c r="H461" s="2">
        <v>0</v>
      </c>
      <c r="I461" s="2" t="s">
        <v>48</v>
      </c>
      <c r="J461" s="2">
        <v>0</v>
      </c>
      <c r="K461" s="2" t="s">
        <v>142</v>
      </c>
      <c r="L461" s="6">
        <v>1</v>
      </c>
      <c r="M461" s="6">
        <v>1.1000000000000001</v>
      </c>
      <c r="Z461" s="7" t="str">
        <f>Z217</f>
        <v>ТКО</v>
      </c>
      <c r="AA461" s="97">
        <v>102</v>
      </c>
      <c r="AB461" s="2" t="s">
        <v>149</v>
      </c>
      <c r="AC461" s="2" t="s">
        <v>272</v>
      </c>
      <c r="AD461" s="6" t="s">
        <v>722</v>
      </c>
      <c r="AE461" s="6">
        <v>18</v>
      </c>
      <c r="AF461" s="14"/>
      <c r="AG461" s="14"/>
      <c r="AM461" s="63"/>
    </row>
    <row r="462" spans="1:39" ht="72" customHeight="1" x14ac:dyDescent="0.25">
      <c r="A462" s="206" t="s">
        <v>1263</v>
      </c>
      <c r="B462" s="9">
        <f>B394</f>
        <v>6602001348</v>
      </c>
      <c r="C462" s="9">
        <f>C394</f>
        <v>1026600580137</v>
      </c>
      <c r="D462" s="5" t="str">
        <f t="shared" si="100"/>
        <v>Территориальное управление села Покровское</v>
      </c>
      <c r="E462" s="5" t="str">
        <f t="shared" si="101"/>
        <v xml:space="preserve">623795, Свердловская область, Артемовский район, с. Покровское, пл. Красных Партизан, 2 </v>
      </c>
      <c r="F462" s="2">
        <v>0</v>
      </c>
      <c r="G462" s="2" t="s">
        <v>41</v>
      </c>
      <c r="H462" s="2">
        <v>0</v>
      </c>
      <c r="I462" s="2" t="s">
        <v>48</v>
      </c>
      <c r="J462" s="2">
        <v>0</v>
      </c>
      <c r="K462" s="2" t="s">
        <v>142</v>
      </c>
      <c r="L462" s="6">
        <v>1</v>
      </c>
      <c r="M462" s="6">
        <v>1.1000000000000001</v>
      </c>
      <c r="Z462" s="7" t="str">
        <f>Z218</f>
        <v>ТКО</v>
      </c>
      <c r="AA462" s="97">
        <v>102</v>
      </c>
      <c r="AB462" s="2" t="s">
        <v>149</v>
      </c>
      <c r="AC462" s="2" t="s">
        <v>272</v>
      </c>
      <c r="AD462" s="6" t="s">
        <v>691</v>
      </c>
      <c r="AE462" s="6">
        <v>23</v>
      </c>
      <c r="AF462" s="14"/>
      <c r="AG462" s="14"/>
      <c r="AM462" s="63"/>
    </row>
    <row r="463" spans="1:39" ht="72" customHeight="1" x14ac:dyDescent="0.25">
      <c r="A463" s="206" t="s">
        <v>1264</v>
      </c>
      <c r="B463" s="9">
        <f>B394</f>
        <v>6602001348</v>
      </c>
      <c r="C463" s="9">
        <f>C394</f>
        <v>1026600580137</v>
      </c>
      <c r="D463" s="5" t="str">
        <f t="shared" si="100"/>
        <v>Территориальное управление села Покровское</v>
      </c>
      <c r="E463" s="5" t="str">
        <f t="shared" si="101"/>
        <v xml:space="preserve">623795, Свердловская область, Артемовский район, с. Покровское, пл. Красных Партизан, 2 </v>
      </c>
      <c r="F463" s="2">
        <v>0</v>
      </c>
      <c r="G463" s="2" t="s">
        <v>41</v>
      </c>
      <c r="H463" s="2">
        <v>0</v>
      </c>
      <c r="I463" s="2" t="s">
        <v>48</v>
      </c>
      <c r="J463" s="2">
        <v>0</v>
      </c>
      <c r="K463" s="2" t="s">
        <v>142</v>
      </c>
      <c r="L463" s="6">
        <v>1</v>
      </c>
      <c r="M463" s="6">
        <v>1.1000000000000001</v>
      </c>
      <c r="Z463" s="7" t="s">
        <v>274</v>
      </c>
      <c r="AA463" s="97">
        <v>102</v>
      </c>
      <c r="AB463" s="2" t="s">
        <v>149</v>
      </c>
      <c r="AC463" s="2" t="s">
        <v>272</v>
      </c>
      <c r="AD463" s="6" t="s">
        <v>691</v>
      </c>
      <c r="AE463" s="6">
        <v>49</v>
      </c>
      <c r="AF463" s="14"/>
      <c r="AG463" s="14"/>
      <c r="AM463" s="63"/>
    </row>
    <row r="464" spans="1:39" ht="72" customHeight="1" x14ac:dyDescent="0.25">
      <c r="A464" s="206" t="s">
        <v>1265</v>
      </c>
      <c r="B464" s="9">
        <f>B394</f>
        <v>6602001348</v>
      </c>
      <c r="C464" s="9">
        <f>C394</f>
        <v>1026600580137</v>
      </c>
      <c r="D464" s="5" t="str">
        <f t="shared" si="100"/>
        <v>Территориальное управление села Покровское</v>
      </c>
      <c r="E464" s="5" t="str">
        <f t="shared" si="101"/>
        <v xml:space="preserve">623795, Свердловская область, Артемовский район, с. Покровское, пл. Красных Партизан, 2 </v>
      </c>
      <c r="F464" s="2">
        <v>0</v>
      </c>
      <c r="G464" s="2" t="s">
        <v>41</v>
      </c>
      <c r="H464" s="2">
        <v>0</v>
      </c>
      <c r="I464" s="2" t="s">
        <v>141</v>
      </c>
      <c r="J464" s="2">
        <v>0</v>
      </c>
      <c r="K464" s="2" t="s">
        <v>49</v>
      </c>
      <c r="L464" s="6">
        <v>1</v>
      </c>
      <c r="M464" s="6">
        <v>1.1000000000000001</v>
      </c>
      <c r="Z464" s="7" t="str">
        <f>Z219</f>
        <v>ТКО</v>
      </c>
      <c r="AA464" s="97">
        <v>102</v>
      </c>
      <c r="AB464" s="2" t="s">
        <v>149</v>
      </c>
      <c r="AC464" s="186" t="s">
        <v>272</v>
      </c>
      <c r="AD464" s="186" t="s">
        <v>1913</v>
      </c>
      <c r="AE464" s="6">
        <v>1</v>
      </c>
      <c r="AF464" s="14"/>
      <c r="AG464" s="14"/>
      <c r="AM464" s="63"/>
    </row>
    <row r="465" spans="1:39" ht="72" customHeight="1" x14ac:dyDescent="0.25">
      <c r="A465" s="206" t="s">
        <v>1266</v>
      </c>
      <c r="B465" s="9">
        <f>B394</f>
        <v>6602001348</v>
      </c>
      <c r="C465" s="9">
        <f>C394</f>
        <v>1026600580137</v>
      </c>
      <c r="D465" s="3" t="str">
        <f>$D$405</f>
        <v>Территориальное управление села Покровское</v>
      </c>
      <c r="E465" s="5" t="str">
        <f t="shared" si="101"/>
        <v xml:space="preserve">623795, Свердловская область, Артемовский район, с. Покровское, пл. Красных Партизан, 2 </v>
      </c>
      <c r="F465" s="2">
        <v>0</v>
      </c>
      <c r="G465" s="2" t="s">
        <v>41</v>
      </c>
      <c r="H465" s="2">
        <v>0</v>
      </c>
      <c r="I465" s="2" t="s">
        <v>48</v>
      </c>
      <c r="J465" s="2">
        <v>0</v>
      </c>
      <c r="K465" s="2" t="s">
        <v>142</v>
      </c>
      <c r="L465" s="6">
        <v>1</v>
      </c>
      <c r="M465" s="6">
        <v>1.1000000000000001</v>
      </c>
      <c r="Z465" s="7" t="str">
        <f>Z221</f>
        <v>ТКО</v>
      </c>
      <c r="AA465" s="97">
        <v>102</v>
      </c>
      <c r="AB465" s="2" t="s">
        <v>149</v>
      </c>
      <c r="AC465" s="2" t="s">
        <v>272</v>
      </c>
      <c r="AD465" s="6" t="s">
        <v>120</v>
      </c>
      <c r="AE465" s="6">
        <v>9</v>
      </c>
      <c r="AF465" s="14"/>
      <c r="AG465" s="14"/>
      <c r="AM465" s="63"/>
    </row>
    <row r="466" spans="1:39" ht="72" customHeight="1" x14ac:dyDescent="0.25">
      <c r="A466" s="206" t="s">
        <v>1267</v>
      </c>
      <c r="B466" s="9">
        <f>B394</f>
        <v>6602001348</v>
      </c>
      <c r="C466" s="9">
        <f>C394</f>
        <v>1026600580137</v>
      </c>
      <c r="D466" s="5" t="str">
        <f>$D$329</f>
        <v>Территориальное управление села Покровское</v>
      </c>
      <c r="E466" s="5" t="str">
        <f t="shared" si="101"/>
        <v xml:space="preserve">623795, Свердловская область, Артемовский район, с. Покровское, пл. Красных Партизан, 2 </v>
      </c>
      <c r="F466" s="2">
        <v>0</v>
      </c>
      <c r="G466" s="2" t="s">
        <v>41</v>
      </c>
      <c r="H466" s="2">
        <v>0</v>
      </c>
      <c r="I466" s="2" t="s">
        <v>48</v>
      </c>
      <c r="J466" s="2">
        <v>0</v>
      </c>
      <c r="K466" s="2" t="s">
        <v>142</v>
      </c>
      <c r="L466" s="6">
        <v>1</v>
      </c>
      <c r="M466" s="6">
        <v>1.1000000000000001</v>
      </c>
      <c r="Z466" s="7" t="str">
        <f>Z222</f>
        <v>ТКО</v>
      </c>
      <c r="AA466" s="97">
        <v>102</v>
      </c>
      <c r="AB466" s="2" t="s">
        <v>149</v>
      </c>
      <c r="AC466" s="2" t="s">
        <v>272</v>
      </c>
      <c r="AD466" s="2" t="s">
        <v>692</v>
      </c>
      <c r="AE466" s="6"/>
      <c r="AF466" s="14"/>
      <c r="AG466" s="14"/>
      <c r="AM466" s="63"/>
    </row>
    <row r="467" spans="1:39" ht="72" customHeight="1" x14ac:dyDescent="0.25">
      <c r="A467" s="206" t="s">
        <v>1268</v>
      </c>
      <c r="B467" s="9">
        <f>B394</f>
        <v>6602001348</v>
      </c>
      <c r="C467" s="9">
        <f>C394</f>
        <v>1026600580137</v>
      </c>
      <c r="D467" s="5" t="str">
        <f>$D$329</f>
        <v>Территориальное управление села Покровское</v>
      </c>
      <c r="E467" s="5" t="str">
        <f t="shared" si="101"/>
        <v xml:space="preserve">623795, Свердловская область, Артемовский район, с. Покровское, пл. Красных Партизан, 2 </v>
      </c>
      <c r="F467" s="2">
        <v>0</v>
      </c>
      <c r="G467" s="2" t="s">
        <v>41</v>
      </c>
      <c r="H467" s="2">
        <v>0</v>
      </c>
      <c r="I467" s="2" t="s">
        <v>48</v>
      </c>
      <c r="J467" s="2">
        <v>0</v>
      </c>
      <c r="K467" s="2" t="s">
        <v>142</v>
      </c>
      <c r="L467" s="6">
        <v>1</v>
      </c>
      <c r="M467" s="6">
        <v>1.1000000000000001</v>
      </c>
      <c r="Z467" s="7" t="str">
        <f>Z223</f>
        <v>ТКО</v>
      </c>
      <c r="AA467" s="97">
        <v>102</v>
      </c>
      <c r="AB467" s="2" t="s">
        <v>149</v>
      </c>
      <c r="AC467" s="2" t="s">
        <v>272</v>
      </c>
      <c r="AD467" s="6" t="s">
        <v>42</v>
      </c>
      <c r="AE467" s="2" t="s">
        <v>693</v>
      </c>
      <c r="AF467" s="14"/>
      <c r="AG467" s="14"/>
      <c r="AM467" s="63"/>
    </row>
    <row r="468" spans="1:39" ht="72" customHeight="1" x14ac:dyDescent="0.25">
      <c r="A468" s="206" t="s">
        <v>1269</v>
      </c>
      <c r="B468" s="9">
        <f>B394</f>
        <v>6602001348</v>
      </c>
      <c r="C468" s="9">
        <f>C394</f>
        <v>1026600580137</v>
      </c>
      <c r="D468" s="5" t="str">
        <f>$D$329</f>
        <v>Территориальное управление села Покровское</v>
      </c>
      <c r="E468" s="5" t="str">
        <f t="shared" si="101"/>
        <v xml:space="preserve">623795, Свердловская область, Артемовский район, с. Покровское, пл. Красных Партизан, 2 </v>
      </c>
      <c r="F468" s="2">
        <v>0</v>
      </c>
      <c r="G468" s="2" t="s">
        <v>41</v>
      </c>
      <c r="H468" s="2">
        <v>0</v>
      </c>
      <c r="I468" s="2" t="s">
        <v>48</v>
      </c>
      <c r="J468" s="2">
        <v>0</v>
      </c>
      <c r="K468" s="2" t="s">
        <v>142</v>
      </c>
      <c r="L468" s="6">
        <v>2</v>
      </c>
      <c r="M468" s="6">
        <v>1.1000000000000001</v>
      </c>
      <c r="Z468" s="7" t="str">
        <f>Z224</f>
        <v>ТКО</v>
      </c>
      <c r="AA468" s="97">
        <v>102</v>
      </c>
      <c r="AB468" s="2" t="s">
        <v>149</v>
      </c>
      <c r="AC468" s="2" t="s">
        <v>272</v>
      </c>
      <c r="AD468" s="6" t="s">
        <v>694</v>
      </c>
      <c r="AE468" s="6">
        <v>9</v>
      </c>
      <c r="AF468" s="14"/>
      <c r="AG468" s="14"/>
      <c r="AM468" s="63"/>
    </row>
    <row r="469" spans="1:39" ht="72" customHeight="1" x14ac:dyDescent="0.25">
      <c r="A469" s="206" t="s">
        <v>1926</v>
      </c>
      <c r="B469" s="9">
        <f>B394</f>
        <v>6602001348</v>
      </c>
      <c r="C469" s="9">
        <f>C394</f>
        <v>1026600580137</v>
      </c>
      <c r="D469" s="3" t="str">
        <f>$D$405</f>
        <v>Территориальное управление села Покровское</v>
      </c>
      <c r="E469" s="5" t="str">
        <f t="shared" si="101"/>
        <v xml:space="preserve">623795, Свердловская область, Артемовский район, с. Покровское, пл. Красных Партизан, 2 </v>
      </c>
      <c r="F469" s="2">
        <v>0</v>
      </c>
      <c r="G469" s="2" t="s">
        <v>41</v>
      </c>
      <c r="H469" s="2">
        <v>0</v>
      </c>
      <c r="I469" s="2" t="s">
        <v>48</v>
      </c>
      <c r="J469" s="2">
        <v>0</v>
      </c>
      <c r="K469" s="2" t="s">
        <v>142</v>
      </c>
      <c r="L469" s="6">
        <v>1</v>
      </c>
      <c r="M469" s="6">
        <v>1.1000000000000001</v>
      </c>
      <c r="Z469" s="7" t="s">
        <v>274</v>
      </c>
      <c r="AA469" s="97">
        <v>102</v>
      </c>
      <c r="AB469" s="2" t="s">
        <v>149</v>
      </c>
      <c r="AC469" s="2" t="s">
        <v>272</v>
      </c>
      <c r="AD469" s="6" t="s">
        <v>695</v>
      </c>
      <c r="AE469" s="6">
        <v>28</v>
      </c>
      <c r="AF469" s="14"/>
      <c r="AG469" s="14"/>
      <c r="AM469" s="63"/>
    </row>
    <row r="470" spans="1:39" ht="2.25" customHeight="1" x14ac:dyDescent="0.25">
      <c r="A470" s="206" t="s">
        <v>1927</v>
      </c>
      <c r="B470" s="9">
        <f>B394</f>
        <v>6602001348</v>
      </c>
      <c r="C470" s="9">
        <f>C394</f>
        <v>1026600580137</v>
      </c>
      <c r="D470" s="5" t="str">
        <f>$D$329</f>
        <v>Территориальное управление села Покровское</v>
      </c>
      <c r="E470" s="5" t="str">
        <f t="shared" si="101"/>
        <v xml:space="preserve">623795, Свердловская область, Артемовский район, с. Покровское, пл. Красных Партизан, 2 </v>
      </c>
      <c r="F470" s="2">
        <v>0</v>
      </c>
      <c r="G470" s="2" t="s">
        <v>41</v>
      </c>
      <c r="H470" s="2">
        <v>0</v>
      </c>
      <c r="I470" s="2" t="s">
        <v>48</v>
      </c>
      <c r="J470" s="2">
        <v>0</v>
      </c>
      <c r="K470" s="2" t="s">
        <v>142</v>
      </c>
      <c r="L470" s="6">
        <v>1</v>
      </c>
      <c r="M470" s="6">
        <v>1.1000000000000001</v>
      </c>
      <c r="Z470" s="7" t="str">
        <f>Z225</f>
        <v>ТКО</v>
      </c>
      <c r="AA470" s="97">
        <v>102</v>
      </c>
      <c r="AB470" s="2" t="s">
        <v>149</v>
      </c>
      <c r="AC470" s="2" t="s">
        <v>272</v>
      </c>
      <c r="AD470" s="6" t="s">
        <v>696</v>
      </c>
      <c r="AE470" s="2">
        <v>26</v>
      </c>
      <c r="AF470" s="14"/>
      <c r="AG470" s="14"/>
      <c r="AM470" s="63"/>
    </row>
    <row r="471" spans="1:39" ht="72" x14ac:dyDescent="0.25">
      <c r="A471" s="206" t="s">
        <v>1270</v>
      </c>
      <c r="B471" s="9">
        <f>B394</f>
        <v>6602001348</v>
      </c>
      <c r="C471" s="9">
        <f>C394</f>
        <v>1026600580137</v>
      </c>
      <c r="D471" s="3" t="str">
        <f>$D$405</f>
        <v>Территориальное управление села Покровское</v>
      </c>
      <c r="E471" s="5" t="str">
        <f t="shared" si="101"/>
        <v xml:space="preserve">623795, Свердловская область, Артемовский район, с. Покровское, пл. Красных Партизан, 2 </v>
      </c>
      <c r="F471" s="2">
        <v>0</v>
      </c>
      <c r="G471" s="2" t="s">
        <v>41</v>
      </c>
      <c r="H471" s="2">
        <v>0</v>
      </c>
      <c r="I471" s="2" t="s">
        <v>48</v>
      </c>
      <c r="J471" s="2">
        <v>0</v>
      </c>
      <c r="K471" s="2" t="s">
        <v>142</v>
      </c>
      <c r="L471" s="6">
        <v>2</v>
      </c>
      <c r="M471" s="6">
        <v>1.1000000000000001</v>
      </c>
      <c r="Z471" s="7" t="s">
        <v>274</v>
      </c>
      <c r="AA471" s="97">
        <v>102</v>
      </c>
      <c r="AB471" s="2" t="s">
        <v>149</v>
      </c>
      <c r="AC471" s="2" t="s">
        <v>272</v>
      </c>
      <c r="AD471" s="6" t="s">
        <v>697</v>
      </c>
      <c r="AE471" s="6">
        <v>11</v>
      </c>
      <c r="AF471" s="14"/>
      <c r="AG471" s="14"/>
      <c r="AM471" s="63"/>
    </row>
    <row r="472" spans="1:39" ht="72" customHeight="1" x14ac:dyDescent="0.25">
      <c r="A472" s="206" t="s">
        <v>1271</v>
      </c>
      <c r="B472" s="9">
        <v>6671022532</v>
      </c>
      <c r="C472" s="9">
        <v>1156658068181</v>
      </c>
      <c r="D472" s="3" t="s">
        <v>705</v>
      </c>
      <c r="E472" s="5" t="s">
        <v>706</v>
      </c>
      <c r="F472" s="2">
        <v>0</v>
      </c>
      <c r="G472" s="2" t="s">
        <v>41</v>
      </c>
      <c r="H472" s="2">
        <v>0</v>
      </c>
      <c r="I472" s="2" t="s">
        <v>48</v>
      </c>
      <c r="J472" s="2">
        <v>0</v>
      </c>
      <c r="K472" s="2" t="s">
        <v>276</v>
      </c>
      <c r="L472" s="6">
        <v>5</v>
      </c>
      <c r="M472" s="6">
        <v>0.7</v>
      </c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Z472" s="7" t="str">
        <f>Z226</f>
        <v>ТКО</v>
      </c>
      <c r="AA472" s="97">
        <v>102</v>
      </c>
      <c r="AB472" s="2" t="s">
        <v>149</v>
      </c>
      <c r="AC472" s="219" t="s">
        <v>135</v>
      </c>
      <c r="AD472" s="224" t="s">
        <v>566</v>
      </c>
      <c r="AE472" s="224" t="s">
        <v>707</v>
      </c>
      <c r="AF472" s="6">
        <v>57.367344000000003</v>
      </c>
      <c r="AG472" s="6">
        <v>61.868921999999998</v>
      </c>
      <c r="AM472" s="92" t="s">
        <v>1705</v>
      </c>
    </row>
    <row r="473" spans="1:39" ht="54" customHeight="1" x14ac:dyDescent="0.25">
      <c r="A473" s="206" t="s">
        <v>1272</v>
      </c>
      <c r="B473" s="9">
        <f>B435</f>
        <v>6602001531</v>
      </c>
      <c r="C473" s="9">
        <f>C435</f>
        <v>1026600580270</v>
      </c>
      <c r="D473" s="58" t="s">
        <v>672</v>
      </c>
      <c r="E473" s="5" t="str">
        <f>E435</f>
        <v>623780, Свердловская область, г. Артемовский, пл. Советов, д.3</v>
      </c>
      <c r="F473" s="2">
        <v>0</v>
      </c>
      <c r="G473" s="2" t="s">
        <v>41</v>
      </c>
      <c r="H473" s="2">
        <v>0</v>
      </c>
      <c r="I473" s="2" t="s">
        <v>48</v>
      </c>
      <c r="J473" s="2">
        <v>0</v>
      </c>
      <c r="K473" s="2" t="s">
        <v>142</v>
      </c>
      <c r="L473" s="6">
        <v>2</v>
      </c>
      <c r="M473" s="6">
        <v>1.1000000000000001</v>
      </c>
      <c r="N473" s="8" t="str">
        <f>N428</f>
        <v>ежедневно</v>
      </c>
      <c r="O473" s="8"/>
      <c r="P473" s="8"/>
      <c r="Q473" s="8"/>
      <c r="R473" s="8"/>
      <c r="S473" s="8"/>
      <c r="T473" s="8"/>
      <c r="U473" s="8"/>
      <c r="V473" s="8"/>
      <c r="W473" s="8"/>
      <c r="X473" s="8"/>
      <c r="Z473" s="7" t="s">
        <v>711</v>
      </c>
      <c r="AA473" s="97">
        <v>102</v>
      </c>
      <c r="AB473" s="2" t="s">
        <v>149</v>
      </c>
      <c r="AC473" s="2" t="s">
        <v>135</v>
      </c>
      <c r="AD473" s="6" t="s">
        <v>132</v>
      </c>
      <c r="AE473" s="6"/>
      <c r="AF473" s="6">
        <v>57.337477999999997</v>
      </c>
      <c r="AG473" s="6">
        <v>61.883958999999997</v>
      </c>
      <c r="AM473" s="181" t="s">
        <v>712</v>
      </c>
    </row>
    <row r="474" spans="1:39" ht="54" customHeight="1" x14ac:dyDescent="0.25">
      <c r="A474" s="206" t="s">
        <v>1273</v>
      </c>
      <c r="B474" s="9">
        <v>6602007195</v>
      </c>
      <c r="C474" s="9">
        <v>1026600579686</v>
      </c>
      <c r="D474" s="3" t="s">
        <v>799</v>
      </c>
      <c r="E474" s="5" t="s">
        <v>713</v>
      </c>
      <c r="F474" s="2">
        <v>0</v>
      </c>
      <c r="G474" s="2" t="s">
        <v>41</v>
      </c>
      <c r="H474" s="2">
        <v>0</v>
      </c>
      <c r="I474" s="2" t="s">
        <v>141</v>
      </c>
      <c r="J474" s="2">
        <v>0</v>
      </c>
      <c r="K474" s="2" t="s">
        <v>49</v>
      </c>
      <c r="L474" s="6">
        <v>1</v>
      </c>
      <c r="M474" s="6">
        <v>0.7</v>
      </c>
      <c r="N474" s="8" t="str">
        <f>N429</f>
        <v>ежедневно</v>
      </c>
      <c r="O474" s="8"/>
      <c r="P474" s="8"/>
      <c r="Q474" s="8"/>
      <c r="R474" s="8"/>
      <c r="S474" s="8" t="str">
        <f>S429</f>
        <v>не реже 1 раза в неделю</v>
      </c>
      <c r="T474" s="8"/>
      <c r="U474" s="8">
        <f>U429</f>
        <v>1</v>
      </c>
      <c r="V474" s="8">
        <f>V429</f>
        <v>1.1000000000000001</v>
      </c>
      <c r="W474" s="8" t="str">
        <f>W429</f>
        <v>1 раз в неделю</v>
      </c>
      <c r="X474" s="8"/>
      <c r="Z474" s="7" t="s">
        <v>714</v>
      </c>
      <c r="AA474" s="97">
        <v>102</v>
      </c>
      <c r="AB474" s="2" t="s">
        <v>149</v>
      </c>
      <c r="AC474" s="2" t="s">
        <v>135</v>
      </c>
      <c r="AD474" s="6" t="s">
        <v>535</v>
      </c>
      <c r="AE474" s="6">
        <v>6</v>
      </c>
      <c r="AF474" s="6">
        <v>57.202500000000001</v>
      </c>
      <c r="AG474" s="6">
        <v>61.533499999999997</v>
      </c>
      <c r="AM474" s="99"/>
    </row>
    <row r="475" spans="1:39" ht="54" customHeight="1" x14ac:dyDescent="0.25">
      <c r="A475" s="206" t="s">
        <v>1928</v>
      </c>
      <c r="B475" s="9">
        <f t="shared" ref="B475:K475" si="102">B473</f>
        <v>6602001531</v>
      </c>
      <c r="C475" s="9">
        <f t="shared" si="102"/>
        <v>1026600580270</v>
      </c>
      <c r="D475" s="5" t="s">
        <v>672</v>
      </c>
      <c r="E475" s="5" t="str">
        <f t="shared" si="102"/>
        <v>623780, Свердловская область, г. Артемовский, пл. Советов, д.3</v>
      </c>
      <c r="F475" s="8">
        <f t="shared" si="102"/>
        <v>0</v>
      </c>
      <c r="G475" s="8" t="str">
        <f t="shared" si="102"/>
        <v>открытая</v>
      </c>
      <c r="H475" s="8">
        <f t="shared" si="102"/>
        <v>0</v>
      </c>
      <c r="I475" s="8" t="str">
        <f t="shared" si="102"/>
        <v>без ограждения</v>
      </c>
      <c r="J475" s="8">
        <f t="shared" si="102"/>
        <v>0</v>
      </c>
      <c r="K475" s="8" t="str">
        <f t="shared" si="102"/>
        <v>грунт</v>
      </c>
      <c r="L475" s="10">
        <v>2</v>
      </c>
      <c r="M475" s="11">
        <v>1.1000000000000001</v>
      </c>
      <c r="N475" s="8" t="s">
        <v>1450</v>
      </c>
      <c r="O475" s="8"/>
      <c r="P475" s="8"/>
      <c r="Q475" s="8"/>
      <c r="R475" s="8"/>
      <c r="S475" s="8"/>
      <c r="T475" s="8"/>
      <c r="U475" s="8"/>
      <c r="V475" s="8"/>
      <c r="W475" s="8"/>
      <c r="X475" s="8"/>
      <c r="Z475" s="7" t="s">
        <v>274</v>
      </c>
      <c r="AA475" s="97">
        <v>102</v>
      </c>
      <c r="AB475" s="2" t="s">
        <v>149</v>
      </c>
      <c r="AC475" s="219" t="s">
        <v>135</v>
      </c>
      <c r="AD475" s="224" t="s">
        <v>1449</v>
      </c>
      <c r="AE475" s="224"/>
      <c r="AF475" s="6" t="str">
        <f>[2]TDSheet!N290</f>
        <v>57.34137344</v>
      </c>
      <c r="AG475" s="6" t="str">
        <f>[2]TDSheet!O290</f>
        <v>61.92382431</v>
      </c>
      <c r="AH475" s="2" t="s">
        <v>1728</v>
      </c>
      <c r="AM475" s="63"/>
    </row>
    <row r="476" spans="1:39" ht="54" customHeight="1" x14ac:dyDescent="0.25">
      <c r="A476" s="206" t="s">
        <v>1274</v>
      </c>
      <c r="B476" s="9">
        <v>7707049388</v>
      </c>
      <c r="C476" s="9">
        <v>1027700198767</v>
      </c>
      <c r="D476" s="5" t="s">
        <v>716</v>
      </c>
      <c r="E476" s="5" t="s">
        <v>717</v>
      </c>
      <c r="F476" s="8">
        <v>0</v>
      </c>
      <c r="G476" s="8" t="s">
        <v>41</v>
      </c>
      <c r="H476" s="8">
        <v>0</v>
      </c>
      <c r="I476" s="8" t="s">
        <v>48</v>
      </c>
      <c r="J476" s="8">
        <v>0</v>
      </c>
      <c r="K476" s="8" t="s">
        <v>142</v>
      </c>
      <c r="L476" s="10">
        <v>1</v>
      </c>
      <c r="M476" s="11">
        <v>0.7</v>
      </c>
      <c r="N476" s="8" t="str">
        <f>N431</f>
        <v>ежедневно</v>
      </c>
      <c r="O476" s="8"/>
      <c r="P476" s="8"/>
      <c r="Q476" s="8"/>
      <c r="R476" s="8"/>
      <c r="S476" s="8" t="str">
        <f>S431</f>
        <v>не реже 1 раза в неделю</v>
      </c>
      <c r="T476" s="8"/>
      <c r="U476" s="8">
        <f>U431</f>
        <v>1</v>
      </c>
      <c r="V476" s="8">
        <f>V431</f>
        <v>1.1000000000000001</v>
      </c>
      <c r="W476" s="8" t="str">
        <f>W431</f>
        <v>1 раз в неделю</v>
      </c>
      <c r="X476" s="8"/>
      <c r="Z476" s="7" t="s">
        <v>718</v>
      </c>
      <c r="AA476" s="97">
        <v>102</v>
      </c>
      <c r="AB476" s="2" t="s">
        <v>149</v>
      </c>
      <c r="AC476" s="2" t="s">
        <v>135</v>
      </c>
      <c r="AD476" s="6" t="s">
        <v>118</v>
      </c>
      <c r="AE476" s="6">
        <v>19</v>
      </c>
      <c r="AF476" s="6">
        <v>57.342632000000002</v>
      </c>
      <c r="AG476" s="6">
        <v>61.876578000000002</v>
      </c>
      <c r="AM476" s="92" t="s">
        <v>512</v>
      </c>
    </row>
    <row r="477" spans="1:39" ht="72" customHeight="1" x14ac:dyDescent="0.25">
      <c r="A477" s="206" t="s">
        <v>1275</v>
      </c>
      <c r="B477" s="9">
        <v>661150163272</v>
      </c>
      <c r="C477" s="9">
        <v>313667607000020</v>
      </c>
      <c r="D477" s="5" t="s">
        <v>720</v>
      </c>
      <c r="E477" s="5" t="s">
        <v>721</v>
      </c>
      <c r="F477" s="8">
        <v>0</v>
      </c>
      <c r="G477" s="8" t="s">
        <v>41</v>
      </c>
      <c r="H477" s="8">
        <v>0</v>
      </c>
      <c r="I477" s="8" t="s">
        <v>48</v>
      </c>
      <c r="J477" s="8">
        <v>0</v>
      </c>
      <c r="K477" s="8" t="s">
        <v>49</v>
      </c>
      <c r="L477" s="10">
        <v>1</v>
      </c>
      <c r="M477" s="11">
        <v>0.7</v>
      </c>
      <c r="N477" s="8" t="str">
        <f>N432</f>
        <v>ежедневно</v>
      </c>
      <c r="O477" s="8"/>
      <c r="P477" s="8"/>
      <c r="Q477" s="8"/>
      <c r="R477" s="8"/>
      <c r="S477" s="8"/>
      <c r="T477" s="8"/>
      <c r="U477" s="8"/>
      <c r="V477" s="8"/>
      <c r="W477" s="8"/>
      <c r="X477" s="8"/>
      <c r="Z477" s="7" t="s">
        <v>274</v>
      </c>
      <c r="AA477" s="97">
        <v>102</v>
      </c>
      <c r="AB477" s="2" t="s">
        <v>149</v>
      </c>
      <c r="AC477" s="219" t="s">
        <v>135</v>
      </c>
      <c r="AD477" s="224" t="s">
        <v>722</v>
      </c>
      <c r="AE477" s="224" t="s">
        <v>153</v>
      </c>
      <c r="AF477" s="6" t="str">
        <f>[2]TDSheet!N347</f>
        <v>57.346431</v>
      </c>
      <c r="AG477" s="6">
        <f>[2]TDSheet!O347</f>
        <v>61.884089000000003</v>
      </c>
      <c r="AH477" s="166" t="str">
        <f t="shared" ref="AH477" si="103">$AH$283</f>
        <v>IV</v>
      </c>
      <c r="AM477" s="92" t="s">
        <v>512</v>
      </c>
    </row>
    <row r="478" spans="1:39" ht="55.5" customHeight="1" x14ac:dyDescent="0.25">
      <c r="A478" s="206" t="s">
        <v>1276</v>
      </c>
      <c r="B478" s="9">
        <v>6602002775</v>
      </c>
      <c r="C478" s="9">
        <v>1026600580710</v>
      </c>
      <c r="D478" s="5" t="str">
        <f>$D$263</f>
        <v>Территориальное управление села Большое Трифоново</v>
      </c>
      <c r="E478" s="5" t="s">
        <v>723</v>
      </c>
      <c r="F478" s="8">
        <v>0</v>
      </c>
      <c r="G478" s="8" t="s">
        <v>41</v>
      </c>
      <c r="H478" s="8">
        <v>0</v>
      </c>
      <c r="I478" s="8" t="s">
        <v>141</v>
      </c>
      <c r="J478" s="8">
        <v>0</v>
      </c>
      <c r="K478" s="8" t="s">
        <v>49</v>
      </c>
      <c r="L478" s="10">
        <v>1</v>
      </c>
      <c r="M478" s="11">
        <v>1.1000000000000001</v>
      </c>
      <c r="N478" s="8" t="str">
        <f>N433</f>
        <v>ежедневно</v>
      </c>
      <c r="O478" s="8"/>
      <c r="P478" s="8"/>
      <c r="Q478" s="8"/>
      <c r="R478" s="8"/>
      <c r="S478" s="8"/>
      <c r="T478" s="8"/>
      <c r="U478" s="8"/>
      <c r="V478" s="8"/>
      <c r="W478" s="8"/>
      <c r="X478" s="8"/>
      <c r="Z478" s="7" t="s">
        <v>274</v>
      </c>
      <c r="AA478" s="97">
        <v>102</v>
      </c>
      <c r="AB478" s="2" t="s">
        <v>149</v>
      </c>
      <c r="AC478" s="187" t="s">
        <v>361</v>
      </c>
      <c r="AD478" s="51" t="s">
        <v>117</v>
      </c>
      <c r="AE478" s="6">
        <v>17</v>
      </c>
      <c r="AF478" s="6">
        <v>57.353155999999998</v>
      </c>
      <c r="AG478" s="6">
        <v>61.828429999999997</v>
      </c>
      <c r="AM478" s="62"/>
    </row>
    <row r="479" spans="1:39" ht="90" customHeight="1" x14ac:dyDescent="0.25">
      <c r="A479" s="206" t="s">
        <v>1277</v>
      </c>
      <c r="B479" s="9">
        <v>6677015475</v>
      </c>
      <c r="C479" s="9">
        <v>1216600058146</v>
      </c>
      <c r="D479" s="5" t="s">
        <v>1998</v>
      </c>
      <c r="E479" s="5" t="s">
        <v>703</v>
      </c>
      <c r="F479" s="8">
        <v>0</v>
      </c>
      <c r="G479" s="8" t="s">
        <v>41</v>
      </c>
      <c r="H479" s="8">
        <v>0</v>
      </c>
      <c r="I479" s="8" t="s">
        <v>141</v>
      </c>
      <c r="J479" s="8">
        <v>0</v>
      </c>
      <c r="K479" s="8" t="s">
        <v>49</v>
      </c>
      <c r="L479" s="10">
        <v>3</v>
      </c>
      <c r="M479" s="11">
        <v>0.7</v>
      </c>
      <c r="N479" s="8" t="e">
        <f>#REF!</f>
        <v>#REF!</v>
      </c>
      <c r="O479" s="8"/>
      <c r="P479" s="8"/>
      <c r="Q479" s="8"/>
      <c r="R479" s="8"/>
      <c r="S479" s="8"/>
      <c r="T479" s="8"/>
      <c r="U479" s="8"/>
      <c r="V479" s="8"/>
      <c r="W479" s="8"/>
      <c r="X479" s="8"/>
      <c r="Z479" s="7" t="s">
        <v>729</v>
      </c>
      <c r="AA479" s="97">
        <v>102</v>
      </c>
      <c r="AB479" s="2" t="s">
        <v>149</v>
      </c>
      <c r="AC479" s="2" t="s">
        <v>727</v>
      </c>
      <c r="AD479" s="6" t="s">
        <v>576</v>
      </c>
      <c r="AE479" s="6"/>
      <c r="AF479" s="6">
        <v>57.441001999999997</v>
      </c>
      <c r="AG479" s="6">
        <v>61.975608999999999</v>
      </c>
      <c r="AM479" s="92" t="s">
        <v>576</v>
      </c>
    </row>
    <row r="480" spans="1:39" ht="90" customHeight="1" x14ac:dyDescent="0.25">
      <c r="A480" s="206" t="s">
        <v>1278</v>
      </c>
      <c r="B480" s="9">
        <v>6677015475</v>
      </c>
      <c r="C480" s="9">
        <v>1216600058146</v>
      </c>
      <c r="D480" s="5" t="s">
        <v>1998</v>
      </c>
      <c r="E480" s="5" t="s">
        <v>703</v>
      </c>
      <c r="F480" s="8">
        <v>0</v>
      </c>
      <c r="G480" s="8" t="s">
        <v>41</v>
      </c>
      <c r="H480" s="8">
        <v>0</v>
      </c>
      <c r="I480" s="8" t="s">
        <v>141</v>
      </c>
      <c r="J480" s="8">
        <v>0</v>
      </c>
      <c r="K480" s="8" t="s">
        <v>49</v>
      </c>
      <c r="L480" s="10">
        <v>1</v>
      </c>
      <c r="M480" s="11">
        <v>1.1000000000000001</v>
      </c>
      <c r="N480" s="8" t="str">
        <f>N434</f>
        <v>ежедневно</v>
      </c>
      <c r="O480" s="8"/>
      <c r="P480" s="8"/>
      <c r="Q480" s="8"/>
      <c r="R480" s="8"/>
      <c r="S480" s="8"/>
      <c r="T480" s="8"/>
      <c r="U480" s="8"/>
      <c r="V480" s="8"/>
      <c r="W480" s="8"/>
      <c r="X480" s="8"/>
      <c r="Z480" s="7" t="s">
        <v>274</v>
      </c>
      <c r="AA480" s="97">
        <v>102</v>
      </c>
      <c r="AB480" s="2" t="s">
        <v>149</v>
      </c>
      <c r="AC480" s="2" t="s">
        <v>727</v>
      </c>
      <c r="AD480" s="2" t="s">
        <v>820</v>
      </c>
      <c r="AE480" s="6"/>
      <c r="AF480" s="6">
        <v>57.449351</v>
      </c>
      <c r="AG480" s="6">
        <v>61.984710999999997</v>
      </c>
      <c r="AM480" s="92"/>
    </row>
    <row r="481" spans="1:39" ht="90" customHeight="1" x14ac:dyDescent="0.25">
      <c r="A481" s="206" t="s">
        <v>1279</v>
      </c>
      <c r="B481" s="9">
        <v>6677015475</v>
      </c>
      <c r="C481" s="9">
        <v>1216600058146</v>
      </c>
      <c r="D481" s="5" t="s">
        <v>1998</v>
      </c>
      <c r="E481" s="5" t="s">
        <v>703</v>
      </c>
      <c r="F481" s="8">
        <v>0</v>
      </c>
      <c r="G481" s="8" t="s">
        <v>41</v>
      </c>
      <c r="H481" s="8">
        <v>0</v>
      </c>
      <c r="I481" s="8" t="s">
        <v>141</v>
      </c>
      <c r="J481" s="8">
        <v>0</v>
      </c>
      <c r="K481" s="8" t="s">
        <v>49</v>
      </c>
      <c r="L481" s="10">
        <v>1</v>
      </c>
      <c r="M481" s="11">
        <v>1.1000000000000001</v>
      </c>
      <c r="N481" s="8" t="str">
        <f>N435</f>
        <v>ежедневно</v>
      </c>
      <c r="O481" s="8"/>
      <c r="P481" s="8"/>
      <c r="Q481" s="8"/>
      <c r="R481" s="8"/>
      <c r="S481" s="8"/>
      <c r="T481" s="8"/>
      <c r="U481" s="8"/>
      <c r="V481" s="8"/>
      <c r="W481" s="8"/>
      <c r="X481" s="8"/>
      <c r="Z481" s="7" t="s">
        <v>274</v>
      </c>
      <c r="AA481" s="97">
        <v>102</v>
      </c>
      <c r="AB481" s="2" t="s">
        <v>149</v>
      </c>
      <c r="AC481" s="2" t="s">
        <v>727</v>
      </c>
      <c r="AD481" s="6" t="s">
        <v>131</v>
      </c>
      <c r="AE481" s="6">
        <v>29</v>
      </c>
      <c r="AF481" s="6">
        <v>57.442825999999997</v>
      </c>
      <c r="AG481" s="6">
        <v>61.977898000000003</v>
      </c>
      <c r="AM481" s="92" t="s">
        <v>1734</v>
      </c>
    </row>
    <row r="482" spans="1:39" ht="54" customHeight="1" x14ac:dyDescent="0.25">
      <c r="A482" s="206" t="s">
        <v>1280</v>
      </c>
      <c r="B482" s="9">
        <f t="shared" ref="B482:E483" si="104">B439</f>
        <v>6602001531</v>
      </c>
      <c r="C482" s="9">
        <f t="shared" si="104"/>
        <v>1026600580270</v>
      </c>
      <c r="D482" s="5" t="str">
        <f t="shared" si="104"/>
        <v>Администрация Артемовского городского округа</v>
      </c>
      <c r="E482" s="5" t="str">
        <f t="shared" si="104"/>
        <v>623780, Свердловская область, г. Артемовский, пл. Советов, д.3</v>
      </c>
      <c r="F482" s="8">
        <v>0</v>
      </c>
      <c r="G482" s="8" t="s">
        <v>41</v>
      </c>
      <c r="H482" s="8">
        <v>0</v>
      </c>
      <c r="I482" s="8" t="s">
        <v>141</v>
      </c>
      <c r="J482" s="8">
        <v>0</v>
      </c>
      <c r="K482" s="8" t="s">
        <v>49</v>
      </c>
      <c r="L482" s="10">
        <v>2</v>
      </c>
      <c r="M482" s="11">
        <v>1.1000000000000001</v>
      </c>
      <c r="N482" s="8" t="s">
        <v>1438</v>
      </c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12" t="str">
        <f>Z439</f>
        <v>ТКО</v>
      </c>
      <c r="AA482" s="97">
        <v>102</v>
      </c>
      <c r="AB482" s="8" t="str">
        <f>AB439</f>
        <v>Артемовский городской округ</v>
      </c>
      <c r="AC482" s="8" t="str">
        <f>AC439</f>
        <v>г. Артемовский</v>
      </c>
      <c r="AD482" s="10" t="s">
        <v>42</v>
      </c>
      <c r="AE482" s="136">
        <v>21</v>
      </c>
      <c r="AF482" s="10" t="s">
        <v>1950</v>
      </c>
      <c r="AG482" s="10" t="s">
        <v>1949</v>
      </c>
      <c r="AH482" s="8" t="s">
        <v>1729</v>
      </c>
      <c r="AI482" s="8"/>
      <c r="AJ482" s="8"/>
      <c r="AK482" s="8"/>
      <c r="AM482" s="62"/>
    </row>
    <row r="483" spans="1:39" ht="54" customHeight="1" x14ac:dyDescent="0.25">
      <c r="A483" s="206" t="s">
        <v>1929</v>
      </c>
      <c r="B483" s="9">
        <f t="shared" si="104"/>
        <v>6602001531</v>
      </c>
      <c r="C483" s="9">
        <f t="shared" si="104"/>
        <v>1026600580270</v>
      </c>
      <c r="D483" s="5" t="str">
        <f t="shared" si="104"/>
        <v>Администрация Артемовского городского округа</v>
      </c>
      <c r="E483" s="5" t="str">
        <f t="shared" si="104"/>
        <v>623780, Свердловская область, г. Артемовский, пл. Советов, д.3</v>
      </c>
      <c r="F483" s="8">
        <v>0</v>
      </c>
      <c r="G483" s="8" t="s">
        <v>41</v>
      </c>
      <c r="H483" s="8">
        <v>0</v>
      </c>
      <c r="I483" s="8" t="s">
        <v>48</v>
      </c>
      <c r="J483" s="8">
        <v>0</v>
      </c>
      <c r="K483" s="8" t="s">
        <v>142</v>
      </c>
      <c r="L483" s="10">
        <v>2</v>
      </c>
      <c r="M483" s="11">
        <v>1.1000000000000001</v>
      </c>
      <c r="N483" s="8" t="s">
        <v>1509</v>
      </c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12" t="s">
        <v>274</v>
      </c>
      <c r="AA483" s="97">
        <v>102</v>
      </c>
      <c r="AB483" s="8" t="s">
        <v>730</v>
      </c>
      <c r="AC483" s="8" t="s">
        <v>135</v>
      </c>
      <c r="AD483" s="8" t="s">
        <v>1508</v>
      </c>
      <c r="AE483" s="10">
        <v>16</v>
      </c>
      <c r="AF483" s="11">
        <v>57.300502000000002</v>
      </c>
      <c r="AG483" s="11">
        <v>61.926732000000001</v>
      </c>
      <c r="AH483" s="8" t="s">
        <v>1728</v>
      </c>
      <c r="AI483" s="8"/>
      <c r="AJ483" s="8"/>
      <c r="AK483" s="8"/>
      <c r="AM483" s="62"/>
    </row>
    <row r="484" spans="1:39" ht="72" customHeight="1" x14ac:dyDescent="0.25">
      <c r="A484" s="206" t="s">
        <v>1281</v>
      </c>
      <c r="B484" s="9">
        <v>661150163272</v>
      </c>
      <c r="C484" s="9">
        <v>313667607000020</v>
      </c>
      <c r="D484" s="5" t="str">
        <f>$D$477</f>
        <v>Индивидуальный предприниматель Омонов Асылбек Арстанбекович</v>
      </c>
      <c r="E484" s="5" t="str">
        <f>$E$477</f>
        <v>623794, Свердловская область, Артемовский район, п. Буланаш, ул. Первомайская, 2-100</v>
      </c>
      <c r="F484" s="8">
        <v>0</v>
      </c>
      <c r="G484" s="8" t="s">
        <v>41</v>
      </c>
      <c r="H484" s="8">
        <v>0</v>
      </c>
      <c r="I484" s="8" t="s">
        <v>48</v>
      </c>
      <c r="J484" s="8">
        <v>0</v>
      </c>
      <c r="K484" s="8" t="s">
        <v>49</v>
      </c>
      <c r="L484" s="10">
        <v>1</v>
      </c>
      <c r="M484" s="11">
        <v>0.7</v>
      </c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12" t="s">
        <v>274</v>
      </c>
      <c r="AA484" s="97">
        <v>102</v>
      </c>
      <c r="AB484" s="8" t="s">
        <v>149</v>
      </c>
      <c r="AC484" s="225" t="s">
        <v>135</v>
      </c>
      <c r="AD484" s="226" t="s">
        <v>731</v>
      </c>
      <c r="AE484" s="226">
        <v>26</v>
      </c>
      <c r="AF484" s="11" t="str">
        <f>[2]TDSheet!N599</f>
        <v>57.34973526</v>
      </c>
      <c r="AG484" s="11" t="str">
        <f>[2]TDSheet!O599</f>
        <v>61.86022568</v>
      </c>
      <c r="AH484" s="166" t="str">
        <f t="shared" ref="AH484:AH485" si="105">$AH$283</f>
        <v>IV</v>
      </c>
      <c r="AI484" s="8"/>
      <c r="AJ484" s="8"/>
      <c r="AK484" s="8"/>
      <c r="AM484" s="92" t="s">
        <v>512</v>
      </c>
    </row>
    <row r="485" spans="1:39" ht="180" x14ac:dyDescent="0.25">
      <c r="A485" s="206" t="s">
        <v>1282</v>
      </c>
      <c r="B485" s="9">
        <v>660200010018</v>
      </c>
      <c r="C485" s="9">
        <v>304660211100020</v>
      </c>
      <c r="D485" s="5" t="s">
        <v>796</v>
      </c>
      <c r="E485" s="5" t="s">
        <v>732</v>
      </c>
      <c r="F485" s="8">
        <v>0</v>
      </c>
      <c r="G485" s="8" t="s">
        <v>41</v>
      </c>
      <c r="H485" s="8">
        <v>0</v>
      </c>
      <c r="I485" s="8" t="s">
        <v>141</v>
      </c>
      <c r="J485" s="8">
        <v>0</v>
      </c>
      <c r="K485" s="8" t="s">
        <v>49</v>
      </c>
      <c r="L485" s="10">
        <v>1</v>
      </c>
      <c r="M485" s="11">
        <v>1.1000000000000001</v>
      </c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12" t="s">
        <v>274</v>
      </c>
      <c r="AA485" s="97">
        <v>102</v>
      </c>
      <c r="AB485" s="8" t="s">
        <v>730</v>
      </c>
      <c r="AC485" s="8" t="s">
        <v>135</v>
      </c>
      <c r="AD485" s="10" t="s">
        <v>116</v>
      </c>
      <c r="AE485" s="10" t="s">
        <v>155</v>
      </c>
      <c r="AF485" s="11">
        <v>57.338493999999997</v>
      </c>
      <c r="AG485" s="11">
        <v>61.891303000000001</v>
      </c>
      <c r="AH485" s="166" t="str">
        <f t="shared" si="105"/>
        <v>IV</v>
      </c>
      <c r="AI485" s="8"/>
      <c r="AJ485" s="8"/>
      <c r="AK485" s="8"/>
      <c r="AM485" s="92" t="s">
        <v>1726</v>
      </c>
    </row>
    <row r="486" spans="1:39" ht="54" customHeight="1" x14ac:dyDescent="0.25">
      <c r="A486" s="206" t="s">
        <v>1283</v>
      </c>
      <c r="B486" s="9">
        <v>6602001531</v>
      </c>
      <c r="C486" s="9">
        <v>1026600580270</v>
      </c>
      <c r="D486" s="5" t="s">
        <v>672</v>
      </c>
      <c r="E486" s="5" t="s">
        <v>638</v>
      </c>
      <c r="F486" s="8">
        <v>0</v>
      </c>
      <c r="G486" s="8" t="s">
        <v>41</v>
      </c>
      <c r="H486" s="8">
        <v>0</v>
      </c>
      <c r="I486" s="8" t="s">
        <v>48</v>
      </c>
      <c r="J486" s="8">
        <v>0</v>
      </c>
      <c r="K486" s="8" t="s">
        <v>142</v>
      </c>
      <c r="L486" s="10">
        <v>2</v>
      </c>
      <c r="M486" s="11">
        <v>1.1000000000000001</v>
      </c>
      <c r="N486" s="8" t="s">
        <v>1527</v>
      </c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 t="s">
        <v>274</v>
      </c>
      <c r="AA486" s="97">
        <v>102</v>
      </c>
      <c r="AB486" s="8" t="s">
        <v>730</v>
      </c>
      <c r="AC486" s="8" t="s">
        <v>135</v>
      </c>
      <c r="AD486" s="10" t="s">
        <v>733</v>
      </c>
      <c r="AE486" s="8" t="s">
        <v>734</v>
      </c>
      <c r="AF486" s="11">
        <v>57.362696999999997</v>
      </c>
      <c r="AG486" s="11">
        <v>61.872248999999996</v>
      </c>
      <c r="AH486" s="8" t="s">
        <v>1728</v>
      </c>
      <c r="AI486" s="8"/>
      <c r="AJ486" s="8"/>
      <c r="AK486" s="8"/>
      <c r="AM486" s="62"/>
    </row>
    <row r="487" spans="1:39" ht="72" customHeight="1" x14ac:dyDescent="0.25">
      <c r="A487" s="206" t="s">
        <v>1284</v>
      </c>
      <c r="B487" s="9">
        <v>660200090648</v>
      </c>
      <c r="C487" s="9">
        <v>304660217000058</v>
      </c>
      <c r="D487" s="5" t="str">
        <f>D304</f>
        <v xml:space="preserve">Индивидуальный предприниматель Потоскуев Владимир Владимирович </v>
      </c>
      <c r="E487" s="5" t="str">
        <f>E304</f>
        <v>623794, Свердловская область, Артемовский район, п.Буланаш,                              ул. Шахтерская, 7</v>
      </c>
      <c r="F487" s="8">
        <f>F304</f>
        <v>0</v>
      </c>
      <c r="G487" s="8" t="str">
        <f>G304</f>
        <v>открытая</v>
      </c>
      <c r="H487" s="8">
        <f>H304</f>
        <v>0</v>
      </c>
      <c r="I487" s="8" t="s">
        <v>48</v>
      </c>
      <c r="J487" s="8">
        <f>J304</f>
        <v>0</v>
      </c>
      <c r="K487" s="8" t="str">
        <f>K304</f>
        <v>бетон</v>
      </c>
      <c r="L487" s="10">
        <f>L304</f>
        <v>1</v>
      </c>
      <c r="M487" s="11">
        <f>M304</f>
        <v>0.12</v>
      </c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12" t="s">
        <v>274</v>
      </c>
      <c r="AA487" s="97">
        <v>102</v>
      </c>
      <c r="AB487" s="8" t="s">
        <v>149</v>
      </c>
      <c r="AC487" s="8" t="s">
        <v>320</v>
      </c>
      <c r="AD487" s="10" t="s">
        <v>668</v>
      </c>
      <c r="AE487" s="8">
        <v>1</v>
      </c>
      <c r="AF487" s="11">
        <v>57.28</v>
      </c>
      <c r="AG487" s="11">
        <v>61.99</v>
      </c>
      <c r="AH487" s="166" t="str">
        <f t="shared" ref="AH487:AH491" si="106">$AH$283</f>
        <v>IV</v>
      </c>
      <c r="AI487" s="8"/>
      <c r="AJ487" s="8"/>
      <c r="AK487" s="8"/>
      <c r="AM487" s="92"/>
    </row>
    <row r="488" spans="1:39" ht="54" customHeight="1" x14ac:dyDescent="0.25">
      <c r="A488" s="206" t="s">
        <v>1285</v>
      </c>
      <c r="B488" s="9">
        <v>660202569556</v>
      </c>
      <c r="C488" s="9">
        <v>321665800038993</v>
      </c>
      <c r="D488" s="5" t="s">
        <v>775</v>
      </c>
      <c r="E488" s="5" t="s">
        <v>774</v>
      </c>
      <c r="F488" s="8">
        <v>0</v>
      </c>
      <c r="G488" s="8" t="s">
        <v>47</v>
      </c>
      <c r="H488" s="8">
        <v>0</v>
      </c>
      <c r="I488" s="8" t="s">
        <v>48</v>
      </c>
      <c r="J488" s="8">
        <v>0</v>
      </c>
      <c r="K488" s="8" t="s">
        <v>49</v>
      </c>
      <c r="L488" s="10">
        <v>1</v>
      </c>
      <c r="M488" s="11">
        <v>0.36</v>
      </c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12" t="s">
        <v>274</v>
      </c>
      <c r="AA488" s="97">
        <v>102</v>
      </c>
      <c r="AB488" s="8" t="s">
        <v>149</v>
      </c>
      <c r="AC488" s="8" t="s">
        <v>567</v>
      </c>
      <c r="AD488" s="10" t="s">
        <v>97</v>
      </c>
      <c r="AE488" s="8">
        <v>9</v>
      </c>
      <c r="AF488" s="11">
        <v>57.500042000000001</v>
      </c>
      <c r="AG488" s="11">
        <v>61.806534999999997</v>
      </c>
      <c r="AH488" s="166"/>
      <c r="AI488" s="8"/>
      <c r="AJ488" s="8"/>
      <c r="AK488" s="8"/>
      <c r="AL488" s="2" t="str">
        <f>$AH$489</f>
        <v>IV</v>
      </c>
      <c r="AM488" s="92">
        <f>$AM$516</f>
        <v>0</v>
      </c>
    </row>
    <row r="489" spans="1:39" ht="72" customHeight="1" x14ac:dyDescent="0.25">
      <c r="A489" s="206" t="s">
        <v>1286</v>
      </c>
      <c r="B489" s="9">
        <v>660202583744</v>
      </c>
      <c r="C489" s="9">
        <v>304660207100016</v>
      </c>
      <c r="D489" s="5" t="s">
        <v>776</v>
      </c>
      <c r="E489" s="5" t="s">
        <v>777</v>
      </c>
      <c r="F489" s="8">
        <v>0</v>
      </c>
      <c r="G489" s="8" t="s">
        <v>47</v>
      </c>
      <c r="H489" s="8">
        <v>0</v>
      </c>
      <c r="I489" s="8" t="s">
        <v>778</v>
      </c>
      <c r="J489" s="8">
        <v>0</v>
      </c>
      <c r="K489" s="8" t="s">
        <v>49</v>
      </c>
      <c r="L489" s="10">
        <v>1</v>
      </c>
      <c r="M489" s="11">
        <v>0.6</v>
      </c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12" t="s">
        <v>274</v>
      </c>
      <c r="AA489" s="97">
        <v>102</v>
      </c>
      <c r="AB489" s="8" t="s">
        <v>149</v>
      </c>
      <c r="AC489" s="8" t="s">
        <v>320</v>
      </c>
      <c r="AD489" s="10" t="s">
        <v>1706</v>
      </c>
      <c r="AE489" s="8">
        <v>13</v>
      </c>
      <c r="AF489" s="11">
        <v>57.281480999999999</v>
      </c>
      <c r="AG489" s="11">
        <v>61.988227999999999</v>
      </c>
      <c r="AH489" s="166" t="str">
        <f t="shared" si="106"/>
        <v>IV</v>
      </c>
      <c r="AI489" s="8"/>
      <c r="AJ489" s="8"/>
      <c r="AK489" s="8"/>
      <c r="AM489" s="92" t="s">
        <v>788</v>
      </c>
    </row>
    <row r="490" spans="1:39" ht="72" customHeight="1" x14ac:dyDescent="0.25">
      <c r="A490" s="206" t="s">
        <v>1287</v>
      </c>
      <c r="B490" s="9">
        <v>660200039472</v>
      </c>
      <c r="C490" s="9">
        <v>304660207700011</v>
      </c>
      <c r="D490" s="5" t="s">
        <v>779</v>
      </c>
      <c r="E490" s="5" t="s">
        <v>780</v>
      </c>
      <c r="F490" s="8">
        <v>0</v>
      </c>
      <c r="G490" s="8" t="s">
        <v>47</v>
      </c>
      <c r="H490" s="8">
        <v>0</v>
      </c>
      <c r="I490" s="8" t="s">
        <v>141</v>
      </c>
      <c r="J490" s="8">
        <v>0</v>
      </c>
      <c r="K490" s="8" t="s">
        <v>49</v>
      </c>
      <c r="L490" s="10">
        <v>1</v>
      </c>
      <c r="M490" s="11">
        <v>1.1000000000000001</v>
      </c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12" t="s">
        <v>274</v>
      </c>
      <c r="AA490" s="97">
        <v>102</v>
      </c>
      <c r="AB490" s="8" t="s">
        <v>149</v>
      </c>
      <c r="AC490" s="8" t="s">
        <v>135</v>
      </c>
      <c r="AD490" s="10" t="s">
        <v>116</v>
      </c>
      <c r="AE490" s="8">
        <v>4</v>
      </c>
      <c r="AF490" s="11">
        <v>57.343198000000001</v>
      </c>
      <c r="AG490" s="11">
        <v>61.888216</v>
      </c>
      <c r="AH490" s="166" t="str">
        <f t="shared" si="106"/>
        <v>IV</v>
      </c>
      <c r="AI490" s="8"/>
      <c r="AJ490" s="8"/>
      <c r="AK490" s="8"/>
      <c r="AM490" s="92" t="s">
        <v>781</v>
      </c>
    </row>
    <row r="491" spans="1:39" ht="72" customHeight="1" x14ac:dyDescent="0.25">
      <c r="A491" s="206" t="s">
        <v>1288</v>
      </c>
      <c r="B491" s="9">
        <v>660202450617</v>
      </c>
      <c r="C491" s="9">
        <v>304660220500015</v>
      </c>
      <c r="D491" s="5" t="s">
        <v>782</v>
      </c>
      <c r="E491" s="5" t="s">
        <v>783</v>
      </c>
      <c r="F491" s="8">
        <v>0</v>
      </c>
      <c r="G491" s="8" t="s">
        <v>41</v>
      </c>
      <c r="H491" s="8">
        <v>0</v>
      </c>
      <c r="I491" s="8" t="s">
        <v>141</v>
      </c>
      <c r="J491" s="8">
        <v>0</v>
      </c>
      <c r="K491" s="8" t="s">
        <v>49</v>
      </c>
      <c r="L491" s="10">
        <v>2</v>
      </c>
      <c r="M491" s="11">
        <v>0.7</v>
      </c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12" t="s">
        <v>784</v>
      </c>
      <c r="AA491" s="97">
        <v>102</v>
      </c>
      <c r="AB491" s="8" t="s">
        <v>149</v>
      </c>
      <c r="AC491" s="8" t="s">
        <v>320</v>
      </c>
      <c r="AD491" s="10" t="s">
        <v>785</v>
      </c>
      <c r="AE491" s="8">
        <v>20</v>
      </c>
      <c r="AF491" s="11">
        <v>57.276730000000001</v>
      </c>
      <c r="AG491" s="11">
        <v>61.995168</v>
      </c>
      <c r="AH491" s="166" t="str">
        <f t="shared" si="106"/>
        <v>IV</v>
      </c>
      <c r="AI491" s="8"/>
      <c r="AJ491" s="8"/>
      <c r="AK491" s="8"/>
      <c r="AM491" s="92" t="s">
        <v>786</v>
      </c>
    </row>
    <row r="492" spans="1:39" ht="54" customHeight="1" x14ac:dyDescent="0.25">
      <c r="A492" s="206" t="s">
        <v>1289</v>
      </c>
      <c r="B492" s="9">
        <v>6602001531</v>
      </c>
      <c r="C492" s="9">
        <v>1026600580270</v>
      </c>
      <c r="D492" s="5" t="s">
        <v>672</v>
      </c>
      <c r="E492" s="5" t="s">
        <v>787</v>
      </c>
      <c r="F492" s="8">
        <v>0</v>
      </c>
      <c r="G492" s="8" t="s">
        <v>41</v>
      </c>
      <c r="H492" s="8">
        <v>0</v>
      </c>
      <c r="I492" s="8" t="s">
        <v>141</v>
      </c>
      <c r="J492" s="8">
        <v>0</v>
      </c>
      <c r="K492" s="8" t="s">
        <v>49</v>
      </c>
      <c r="L492" s="10">
        <v>2</v>
      </c>
      <c r="M492" s="11">
        <v>1.1000000000000001</v>
      </c>
      <c r="N492" s="8" t="s">
        <v>1438</v>
      </c>
      <c r="O492" s="8">
        <v>15.03</v>
      </c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12" t="s">
        <v>274</v>
      </c>
      <c r="AA492" s="97">
        <v>102</v>
      </c>
      <c r="AB492" s="8" t="s">
        <v>149</v>
      </c>
      <c r="AC492" s="8" t="s">
        <v>135</v>
      </c>
      <c r="AD492" s="10" t="s">
        <v>131</v>
      </c>
      <c r="AE492" s="8">
        <v>30</v>
      </c>
      <c r="AF492" s="11">
        <v>57.369717999999999</v>
      </c>
      <c r="AG492" s="11" t="s">
        <v>1517</v>
      </c>
      <c r="AH492" s="8" t="s">
        <v>1729</v>
      </c>
      <c r="AI492" s="8"/>
      <c r="AJ492" s="8"/>
      <c r="AK492" s="8"/>
      <c r="AM492" s="62" t="s">
        <v>790</v>
      </c>
    </row>
    <row r="493" spans="1:39" ht="54" customHeight="1" x14ac:dyDescent="0.25">
      <c r="A493" s="206" t="s">
        <v>1930</v>
      </c>
      <c r="B493" s="9">
        <f>B492</f>
        <v>6602001531</v>
      </c>
      <c r="C493" s="9">
        <f>C492</f>
        <v>1026600580270</v>
      </c>
      <c r="D493" s="5" t="str">
        <f>D492</f>
        <v>Администрация Артемовского городского округа</v>
      </c>
      <c r="E493" s="5" t="str">
        <f>E492</f>
        <v>623780, Свердловская область, г. Артемовский, пл. Советов, д. 3</v>
      </c>
      <c r="F493" s="8">
        <f>F492</f>
        <v>0</v>
      </c>
      <c r="G493" s="8" t="s">
        <v>41</v>
      </c>
      <c r="H493" s="8">
        <v>0</v>
      </c>
      <c r="I493" s="8" t="s">
        <v>141</v>
      </c>
      <c r="J493" s="8">
        <v>0</v>
      </c>
      <c r="K493" s="8" t="s">
        <v>49</v>
      </c>
      <c r="L493" s="10">
        <v>1</v>
      </c>
      <c r="M493" s="11">
        <v>1.1000000000000001</v>
      </c>
      <c r="N493" s="8" t="s">
        <v>1438</v>
      </c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12" t="str">
        <f t="shared" ref="Z493:AC495" si="107">Z492</f>
        <v>ТКО</v>
      </c>
      <c r="AA493" s="97">
        <v>102</v>
      </c>
      <c r="AB493" s="8" t="str">
        <f t="shared" si="107"/>
        <v>Артемовский городской округ</v>
      </c>
      <c r="AC493" s="228" t="str">
        <f t="shared" si="107"/>
        <v>г. Артемовский</v>
      </c>
      <c r="AD493" s="229" t="s">
        <v>789</v>
      </c>
      <c r="AE493" s="228">
        <v>8</v>
      </c>
      <c r="AF493" s="11">
        <v>57.307831</v>
      </c>
      <c r="AG493" s="11" t="s">
        <v>1461</v>
      </c>
      <c r="AH493" s="8" t="s">
        <v>1729</v>
      </c>
      <c r="AI493" s="8"/>
      <c r="AJ493" s="8"/>
      <c r="AK493" s="8"/>
      <c r="AM493" s="62" t="s">
        <v>792</v>
      </c>
    </row>
    <row r="494" spans="1:39" ht="54" customHeight="1" x14ac:dyDescent="0.25">
      <c r="A494" s="206" t="s">
        <v>1290</v>
      </c>
      <c r="B494" s="9">
        <f t="shared" ref="B494:K494" si="108">B493</f>
        <v>6602001531</v>
      </c>
      <c r="C494" s="9">
        <f t="shared" si="108"/>
        <v>1026600580270</v>
      </c>
      <c r="D494" s="5" t="str">
        <f t="shared" si="108"/>
        <v>Администрация Артемовского городского округа</v>
      </c>
      <c r="E494" s="5" t="str">
        <f t="shared" si="108"/>
        <v>623780, Свердловская область, г. Артемовский, пл. Советов, д. 3</v>
      </c>
      <c r="F494" s="8">
        <f t="shared" si="108"/>
        <v>0</v>
      </c>
      <c r="G494" s="8" t="str">
        <f t="shared" si="108"/>
        <v>открытая</v>
      </c>
      <c r="H494" s="8">
        <f t="shared" si="108"/>
        <v>0</v>
      </c>
      <c r="I494" s="8" t="str">
        <f t="shared" si="108"/>
        <v>профлист</v>
      </c>
      <c r="J494" s="8">
        <f t="shared" si="108"/>
        <v>0</v>
      </c>
      <c r="K494" s="8" t="str">
        <f t="shared" si="108"/>
        <v>бетон</v>
      </c>
      <c r="L494" s="10">
        <v>2</v>
      </c>
      <c r="M494" s="11">
        <v>1.1000000000000001</v>
      </c>
      <c r="N494" s="8" t="s">
        <v>1438</v>
      </c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12" t="str">
        <f t="shared" si="107"/>
        <v>ТКО</v>
      </c>
      <c r="AA494" s="97">
        <v>102</v>
      </c>
      <c r="AB494" s="8" t="str">
        <f t="shared" si="107"/>
        <v>Артемовский городской округ</v>
      </c>
      <c r="AC494" s="8" t="str">
        <f t="shared" si="107"/>
        <v>г. Артемовский</v>
      </c>
      <c r="AD494" s="10" t="s">
        <v>791</v>
      </c>
      <c r="AE494" s="8">
        <v>8</v>
      </c>
      <c r="AF494" s="11">
        <v>57.339153000000003</v>
      </c>
      <c r="AG494" s="11">
        <v>61.919077999999999</v>
      </c>
      <c r="AH494" s="8" t="s">
        <v>1729</v>
      </c>
      <c r="AI494" s="8"/>
      <c r="AJ494" s="8"/>
      <c r="AK494" s="8"/>
      <c r="AM494" s="62" t="s">
        <v>790</v>
      </c>
    </row>
    <row r="495" spans="1:39" ht="54" x14ac:dyDescent="0.25">
      <c r="A495" s="206" t="s">
        <v>1291</v>
      </c>
      <c r="B495" s="9">
        <f t="shared" ref="B495:K495" si="109">B494</f>
        <v>6602001531</v>
      </c>
      <c r="C495" s="9">
        <f t="shared" si="109"/>
        <v>1026600580270</v>
      </c>
      <c r="D495" s="5" t="str">
        <f t="shared" si="109"/>
        <v>Администрация Артемовского городского округа</v>
      </c>
      <c r="E495" s="5" t="str">
        <f t="shared" si="109"/>
        <v>623780, Свердловская область, г. Артемовский, пл. Советов, д. 3</v>
      </c>
      <c r="F495" s="8">
        <f t="shared" si="109"/>
        <v>0</v>
      </c>
      <c r="G495" s="8" t="str">
        <f t="shared" si="109"/>
        <v>открытая</v>
      </c>
      <c r="H495" s="8">
        <f t="shared" si="109"/>
        <v>0</v>
      </c>
      <c r="I495" s="8" t="str">
        <f t="shared" si="109"/>
        <v>профлист</v>
      </c>
      <c r="J495" s="8">
        <f t="shared" si="109"/>
        <v>0</v>
      </c>
      <c r="K495" s="8" t="str">
        <f t="shared" si="109"/>
        <v>бетон</v>
      </c>
      <c r="L495" s="10">
        <v>2</v>
      </c>
      <c r="M495" s="11">
        <v>1.1000000000000001</v>
      </c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12" t="str">
        <f t="shared" si="107"/>
        <v>ТКО</v>
      </c>
      <c r="AA495" s="97">
        <v>102</v>
      </c>
      <c r="AB495" s="8" t="str">
        <f t="shared" si="107"/>
        <v>Артемовский городской округ</v>
      </c>
      <c r="AC495" s="8" t="str">
        <f t="shared" si="107"/>
        <v>г. Артемовский</v>
      </c>
      <c r="AD495" s="10" t="s">
        <v>794</v>
      </c>
      <c r="AE495" s="8">
        <v>25</v>
      </c>
      <c r="AF495" s="11">
        <v>57.369655000000002</v>
      </c>
      <c r="AG495" s="11">
        <v>61.891626000000002</v>
      </c>
      <c r="AH495" s="8" t="s">
        <v>1729</v>
      </c>
      <c r="AI495" s="8"/>
      <c r="AJ495" s="8"/>
      <c r="AK495" s="8"/>
      <c r="AM495" s="62" t="s">
        <v>790</v>
      </c>
    </row>
    <row r="496" spans="1:39" ht="72" customHeight="1" x14ac:dyDescent="0.25">
      <c r="A496" s="206" t="s">
        <v>1292</v>
      </c>
      <c r="B496" s="9">
        <v>660200010018</v>
      </c>
      <c r="C496" s="9">
        <v>304660211100020</v>
      </c>
      <c r="D496" s="5" t="s">
        <v>796</v>
      </c>
      <c r="E496" s="5" t="s">
        <v>732</v>
      </c>
      <c r="F496" s="8">
        <v>0</v>
      </c>
      <c r="G496" s="8" t="s">
        <v>41</v>
      </c>
      <c r="H496" s="8">
        <v>0</v>
      </c>
      <c r="I496" s="8" t="s">
        <v>141</v>
      </c>
      <c r="J496" s="8">
        <v>0</v>
      </c>
      <c r="K496" s="8" t="s">
        <v>49</v>
      </c>
      <c r="L496" s="10">
        <v>1</v>
      </c>
      <c r="M496" s="11">
        <v>0.24</v>
      </c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12" t="str">
        <f>$Z$491</f>
        <v>отходы магазина</v>
      </c>
      <c r="AA496" s="150">
        <v>102</v>
      </c>
      <c r="AB496" s="8" t="s">
        <v>149</v>
      </c>
      <c r="AC496" s="8" t="s">
        <v>135</v>
      </c>
      <c r="AD496" s="10" t="s">
        <v>668</v>
      </c>
      <c r="AE496" s="8" t="s">
        <v>797</v>
      </c>
      <c r="AF496" s="11">
        <v>57.359357000000003</v>
      </c>
      <c r="AG496" s="11">
        <v>61.866083000000003</v>
      </c>
      <c r="AH496" s="166" t="str">
        <f t="shared" ref="AH496:AH498" si="110">$AH$283</f>
        <v>IV</v>
      </c>
      <c r="AI496" s="8"/>
      <c r="AJ496" s="8"/>
      <c r="AK496" s="8"/>
      <c r="AL496" s="150"/>
      <c r="AM496" s="92" t="s">
        <v>1822</v>
      </c>
    </row>
    <row r="497" spans="1:39" ht="72" customHeight="1" x14ac:dyDescent="0.25">
      <c r="A497" s="206" t="s">
        <v>1293</v>
      </c>
      <c r="B497" s="9">
        <v>660200010018</v>
      </c>
      <c r="C497" s="9">
        <v>304660211100020</v>
      </c>
      <c r="D497" s="5" t="s">
        <v>796</v>
      </c>
      <c r="E497" s="5" t="s">
        <v>732</v>
      </c>
      <c r="F497" s="8">
        <v>0</v>
      </c>
      <c r="G497" s="8" t="s">
        <v>41</v>
      </c>
      <c r="H497" s="8">
        <v>0</v>
      </c>
      <c r="I497" s="8" t="s">
        <v>141</v>
      </c>
      <c r="J497" s="8">
        <v>0</v>
      </c>
      <c r="K497" s="8" t="s">
        <v>49</v>
      </c>
      <c r="L497" s="10">
        <v>1</v>
      </c>
      <c r="M497" s="11">
        <v>0.24</v>
      </c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12" t="str">
        <f>$Z$491</f>
        <v>отходы магазина</v>
      </c>
      <c r="AA497" s="150">
        <v>102</v>
      </c>
      <c r="AB497" s="8" t="s">
        <v>149</v>
      </c>
      <c r="AC497" s="8" t="s">
        <v>135</v>
      </c>
      <c r="AD497" s="10" t="s">
        <v>131</v>
      </c>
      <c r="AE497" s="8">
        <v>40</v>
      </c>
      <c r="AF497" s="11">
        <v>57.364752000000003</v>
      </c>
      <c r="AG497" s="11">
        <v>61.871614000000001</v>
      </c>
      <c r="AH497" s="166" t="str">
        <f t="shared" si="110"/>
        <v>IV</v>
      </c>
      <c r="AI497" s="8"/>
      <c r="AJ497" s="8"/>
      <c r="AK497" s="8"/>
      <c r="AL497" s="150"/>
      <c r="AM497" s="92" t="s">
        <v>1822</v>
      </c>
    </row>
    <row r="498" spans="1:39" ht="72" customHeight="1" x14ac:dyDescent="0.25">
      <c r="A498" s="206" t="s">
        <v>1931</v>
      </c>
      <c r="B498" s="9">
        <v>660200039472</v>
      </c>
      <c r="C498" s="9">
        <v>304660207700011</v>
      </c>
      <c r="D498" s="5" t="s">
        <v>779</v>
      </c>
      <c r="E498" s="5" t="s">
        <v>780</v>
      </c>
      <c r="F498" s="8">
        <v>0</v>
      </c>
      <c r="G498" s="8" t="s">
        <v>47</v>
      </c>
      <c r="H498" s="8">
        <v>0</v>
      </c>
      <c r="I498" s="8" t="s">
        <v>141</v>
      </c>
      <c r="J498" s="8">
        <v>0</v>
      </c>
      <c r="K498" s="8" t="s">
        <v>49</v>
      </c>
      <c r="L498" s="10">
        <v>1</v>
      </c>
      <c r="M498" s="11">
        <v>0.7</v>
      </c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12" t="s">
        <v>274</v>
      </c>
      <c r="AA498" s="97">
        <v>102</v>
      </c>
      <c r="AB498" s="8" t="s">
        <v>149</v>
      </c>
      <c r="AC498" s="225" t="s">
        <v>135</v>
      </c>
      <c r="AD498" s="226" t="s">
        <v>722</v>
      </c>
      <c r="AE498" s="225" t="s">
        <v>1669</v>
      </c>
      <c r="AF498" s="11" t="str">
        <f>[2]TDSheet!N339</f>
        <v>57.345323</v>
      </c>
      <c r="AG498" s="11" t="str">
        <f>[2]TDSheet!O339</f>
        <v>61.882959</v>
      </c>
      <c r="AH498" s="166" t="str">
        <f t="shared" si="110"/>
        <v>IV</v>
      </c>
      <c r="AI498" s="8"/>
      <c r="AJ498" s="8"/>
      <c r="AK498" s="8"/>
      <c r="AM498" s="92" t="s">
        <v>817</v>
      </c>
    </row>
    <row r="499" spans="1:39" ht="54" customHeight="1" x14ac:dyDescent="0.25">
      <c r="A499" s="206" t="s">
        <v>1294</v>
      </c>
      <c r="B499" s="9">
        <v>6602007212</v>
      </c>
      <c r="C499" s="9">
        <v>1026600579411</v>
      </c>
      <c r="D499" s="5" t="s">
        <v>800</v>
      </c>
      <c r="E499" s="5" t="s">
        <v>801</v>
      </c>
      <c r="F499" s="8">
        <v>0</v>
      </c>
      <c r="G499" s="8" t="s">
        <v>41</v>
      </c>
      <c r="H499" s="8">
        <v>0</v>
      </c>
      <c r="I499" s="8" t="s">
        <v>48</v>
      </c>
      <c r="J499" s="8">
        <v>0</v>
      </c>
      <c r="K499" s="8" t="s">
        <v>276</v>
      </c>
      <c r="L499" s="10">
        <v>1</v>
      </c>
      <c r="M499" s="11">
        <v>1.1000000000000001</v>
      </c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12" t="s">
        <v>274</v>
      </c>
      <c r="AA499" s="97">
        <v>102</v>
      </c>
      <c r="AB499" s="8" t="s">
        <v>149</v>
      </c>
      <c r="AC499" s="8" t="s">
        <v>135</v>
      </c>
      <c r="AD499" s="10" t="s">
        <v>132</v>
      </c>
      <c r="AE499" s="8">
        <v>15</v>
      </c>
      <c r="AF499" s="11"/>
      <c r="AG499" s="11"/>
      <c r="AH499" s="8"/>
      <c r="AI499" s="8"/>
      <c r="AJ499" s="8"/>
      <c r="AK499" s="8"/>
      <c r="AM499" s="92" t="s">
        <v>802</v>
      </c>
    </row>
    <row r="500" spans="1:39" ht="72" customHeight="1" x14ac:dyDescent="0.25">
      <c r="A500" s="206" t="s">
        <v>1295</v>
      </c>
      <c r="B500" s="9">
        <v>6602007847</v>
      </c>
      <c r="C500" s="9">
        <v>1026600580126</v>
      </c>
      <c r="D500" s="5" t="s">
        <v>804</v>
      </c>
      <c r="E500" s="5" t="s">
        <v>805</v>
      </c>
      <c r="F500" s="8">
        <v>0</v>
      </c>
      <c r="G500" s="8" t="s">
        <v>41</v>
      </c>
      <c r="H500" s="8">
        <v>0</v>
      </c>
      <c r="I500" s="8" t="s">
        <v>141</v>
      </c>
      <c r="J500" s="8">
        <v>0</v>
      </c>
      <c r="K500" s="8" t="s">
        <v>49</v>
      </c>
      <c r="L500" s="10">
        <v>3</v>
      </c>
      <c r="M500" s="11">
        <v>0.7</v>
      </c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12" t="s">
        <v>806</v>
      </c>
      <c r="AA500" s="97">
        <v>102</v>
      </c>
      <c r="AB500" s="8" t="s">
        <v>149</v>
      </c>
      <c r="AC500" s="8" t="s">
        <v>387</v>
      </c>
      <c r="AD500" s="10" t="s">
        <v>116</v>
      </c>
      <c r="AE500" s="8">
        <v>14</v>
      </c>
      <c r="AF500" s="11">
        <v>57.39</v>
      </c>
      <c r="AG500" s="11">
        <v>61.94</v>
      </c>
      <c r="AH500" s="8"/>
      <c r="AI500" s="8"/>
      <c r="AJ500" s="8"/>
      <c r="AK500" s="8"/>
      <c r="AM500" s="92" t="s">
        <v>802</v>
      </c>
    </row>
    <row r="501" spans="1:39" ht="90" customHeight="1" x14ac:dyDescent="0.25">
      <c r="A501" s="206" t="s">
        <v>1296</v>
      </c>
      <c r="B501" s="9">
        <v>6602008791</v>
      </c>
      <c r="C501" s="9">
        <v>1036600050717</v>
      </c>
      <c r="D501" s="5" t="s">
        <v>807</v>
      </c>
      <c r="E501" s="5" t="s">
        <v>808</v>
      </c>
      <c r="F501" s="8">
        <v>0</v>
      </c>
      <c r="G501" s="8" t="s">
        <v>41</v>
      </c>
      <c r="H501" s="8">
        <v>0</v>
      </c>
      <c r="I501" s="8" t="s">
        <v>141</v>
      </c>
      <c r="J501" s="8">
        <v>0</v>
      </c>
      <c r="K501" s="8" t="s">
        <v>49</v>
      </c>
      <c r="L501" s="10">
        <v>2</v>
      </c>
      <c r="M501" s="11">
        <v>1.1000000000000001</v>
      </c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12" t="s">
        <v>274</v>
      </c>
      <c r="AA501" s="97">
        <v>102</v>
      </c>
      <c r="AB501" s="8" t="s">
        <v>149</v>
      </c>
      <c r="AC501" s="8" t="s">
        <v>563</v>
      </c>
      <c r="AD501" s="10"/>
      <c r="AE501" s="8"/>
      <c r="AF501" s="11">
        <v>57.367699999999999</v>
      </c>
      <c r="AG501" s="11">
        <v>62.215000000000003</v>
      </c>
      <c r="AH501" s="8"/>
      <c r="AI501" s="8"/>
      <c r="AJ501" s="8"/>
      <c r="AK501" s="8"/>
      <c r="AM501" s="92" t="s">
        <v>1989</v>
      </c>
    </row>
    <row r="502" spans="1:39" ht="130.5" customHeight="1" x14ac:dyDescent="0.25">
      <c r="A502" s="206" t="s">
        <v>1932</v>
      </c>
      <c r="B502" s="9">
        <v>6677001112</v>
      </c>
      <c r="C502" s="9">
        <v>1126677000537</v>
      </c>
      <c r="D502" s="5" t="s">
        <v>813</v>
      </c>
      <c r="E502" s="5" t="s">
        <v>814</v>
      </c>
      <c r="F502" s="8">
        <v>0</v>
      </c>
      <c r="G502" s="8" t="s">
        <v>41</v>
      </c>
      <c r="H502" s="8">
        <v>0</v>
      </c>
      <c r="I502" s="8" t="s">
        <v>141</v>
      </c>
      <c r="J502" s="8">
        <v>0</v>
      </c>
      <c r="K502" s="8" t="s">
        <v>49</v>
      </c>
      <c r="L502" s="10">
        <v>1</v>
      </c>
      <c r="M502" s="11">
        <v>0.7</v>
      </c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12" t="s">
        <v>274</v>
      </c>
      <c r="AA502" s="97">
        <v>102</v>
      </c>
      <c r="AB502" s="8" t="s">
        <v>149</v>
      </c>
      <c r="AC502" s="8" t="s">
        <v>135</v>
      </c>
      <c r="AD502" s="10" t="s">
        <v>535</v>
      </c>
      <c r="AE502" s="8">
        <v>18</v>
      </c>
      <c r="AF502" s="11">
        <v>57.339989000000003</v>
      </c>
      <c r="AG502" s="11">
        <v>61.895240999999999</v>
      </c>
      <c r="AH502" s="8"/>
      <c r="AI502" s="8"/>
      <c r="AJ502" s="8"/>
      <c r="AK502" s="8"/>
      <c r="AM502" s="92" t="str">
        <f>AM496</f>
        <v xml:space="preserve">предприятие 13.06.2023 изменение объема КО с 0,75 на 0,24  </v>
      </c>
    </row>
    <row r="503" spans="1:39" ht="76.5" customHeight="1" x14ac:dyDescent="0.25">
      <c r="A503" s="206" t="s">
        <v>1297</v>
      </c>
      <c r="B503" s="9">
        <f>B360</f>
        <v>660204709343</v>
      </c>
      <c r="C503" s="9">
        <f>C360</f>
        <v>309660217700027</v>
      </c>
      <c r="D503" s="5" t="str">
        <f>D360</f>
        <v>Индивидуальный предприниматель Маркарян Саяд Заликович</v>
      </c>
      <c r="E503" s="5" t="str">
        <f>E360</f>
        <v>623780, Свердловская область, г. Артемовский, ул. Красный Луч, д. 44</v>
      </c>
      <c r="F503" s="8">
        <v>0</v>
      </c>
      <c r="G503" s="8" t="s">
        <v>41</v>
      </c>
      <c r="H503" s="8">
        <v>0</v>
      </c>
      <c r="I503" s="8" t="s">
        <v>48</v>
      </c>
      <c r="J503" s="8">
        <v>0</v>
      </c>
      <c r="K503" s="8" t="s">
        <v>49</v>
      </c>
      <c r="L503" s="10">
        <v>1</v>
      </c>
      <c r="M503" s="11">
        <v>1.1000000000000001</v>
      </c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12" t="s">
        <v>274</v>
      </c>
      <c r="AA503" s="97">
        <v>102</v>
      </c>
      <c r="AB503" s="8" t="s">
        <v>149</v>
      </c>
      <c r="AC503" s="225" t="s">
        <v>135</v>
      </c>
      <c r="AD503" s="226" t="s">
        <v>722</v>
      </c>
      <c r="AE503" s="225" t="s">
        <v>153</v>
      </c>
      <c r="AF503" s="11" t="str">
        <f>[2]TDSheet!N347</f>
        <v>57.346431</v>
      </c>
      <c r="AG503" s="11">
        <f>[2]TDSheet!O347</f>
        <v>61.884089000000003</v>
      </c>
      <c r="AH503" s="166" t="str">
        <f t="shared" ref="AH503" si="111">$AH$283</f>
        <v>IV</v>
      </c>
      <c r="AI503" s="8"/>
      <c r="AJ503" s="8"/>
      <c r="AK503" s="8"/>
      <c r="AM503" s="92" t="s">
        <v>1424</v>
      </c>
    </row>
    <row r="504" spans="1:39" ht="57.75" customHeight="1" x14ac:dyDescent="0.25">
      <c r="A504" s="206" t="s">
        <v>1933</v>
      </c>
      <c r="B504" s="9">
        <f>B240</f>
        <v>6602001531</v>
      </c>
      <c r="C504" s="9">
        <v>1026600580445</v>
      </c>
      <c r="D504" s="5" t="str">
        <f>$D$233</f>
        <v>Территориальное управление поселка Красногвардейский</v>
      </c>
      <c r="E504" s="5" t="str">
        <f>E240</f>
        <v>623770, Свердловская область, Артемовский район, поселок Красногвардейский, улица Некрасова, 1</v>
      </c>
      <c r="F504" s="8">
        <f>F240</f>
        <v>1</v>
      </c>
      <c r="G504" s="8" t="s">
        <v>41</v>
      </c>
      <c r="H504" s="8">
        <f>H240</f>
        <v>1</v>
      </c>
      <c r="I504" s="8" t="str">
        <f>$I$233</f>
        <v>профлист</v>
      </c>
      <c r="J504" s="8">
        <f>J240</f>
        <v>3</v>
      </c>
      <c r="K504" s="8" t="s">
        <v>142</v>
      </c>
      <c r="L504" s="10">
        <v>2</v>
      </c>
      <c r="M504" s="11">
        <f>M240</f>
        <v>1.1000000000000001</v>
      </c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12" t="s">
        <v>274</v>
      </c>
      <c r="AA504" s="97">
        <v>102</v>
      </c>
      <c r="AB504" s="8" t="s">
        <v>149</v>
      </c>
      <c r="AC504" s="8" t="s">
        <v>465</v>
      </c>
      <c r="AD504" s="10" t="s">
        <v>83</v>
      </c>
      <c r="AE504" s="8">
        <v>2</v>
      </c>
      <c r="AF504" s="11" t="s">
        <v>1952</v>
      </c>
      <c r="AG504" s="11" t="s">
        <v>1951</v>
      </c>
      <c r="AH504" s="8"/>
      <c r="AI504" s="8"/>
      <c r="AJ504" s="8"/>
      <c r="AK504" s="8"/>
      <c r="AM504" s="62"/>
    </row>
    <row r="505" spans="1:39" ht="72" customHeight="1" x14ac:dyDescent="0.25">
      <c r="A505" s="206" t="s">
        <v>1298</v>
      </c>
      <c r="B505" s="9">
        <v>6602001531</v>
      </c>
      <c r="C505" s="9">
        <v>1026600580270</v>
      </c>
      <c r="D505" s="5" t="s">
        <v>1990</v>
      </c>
      <c r="E505" s="5" t="s">
        <v>1991</v>
      </c>
      <c r="F505" s="206">
        <v>0</v>
      </c>
      <c r="G505" s="206" t="s">
        <v>41</v>
      </c>
      <c r="H505" s="206">
        <v>1</v>
      </c>
      <c r="I505" s="206" t="s">
        <v>48</v>
      </c>
      <c r="J505" s="206">
        <v>3</v>
      </c>
      <c r="K505" s="206" t="s">
        <v>142</v>
      </c>
      <c r="L505" s="10">
        <v>1</v>
      </c>
      <c r="M505" s="11">
        <v>1.1000000000000001</v>
      </c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12" t="str">
        <f>Z504</f>
        <v>ТКО</v>
      </c>
      <c r="AA505" s="97">
        <v>102</v>
      </c>
      <c r="AB505" s="8" t="str">
        <f>AB504</f>
        <v>Артемовский городской округ</v>
      </c>
      <c r="AC505" s="225" t="s">
        <v>135</v>
      </c>
      <c r="AD505" s="226" t="s">
        <v>818</v>
      </c>
      <c r="AE505" s="225">
        <v>59</v>
      </c>
      <c r="AF505" s="11">
        <v>57.315071000000003</v>
      </c>
      <c r="AG505" s="11">
        <v>61.900452000000001</v>
      </c>
      <c r="AH505" s="8" t="s">
        <v>1728</v>
      </c>
      <c r="AI505" s="8"/>
      <c r="AJ505" s="8"/>
      <c r="AK505" s="8"/>
      <c r="AM505" s="62"/>
    </row>
    <row r="506" spans="1:39" ht="54" customHeight="1" x14ac:dyDescent="0.25">
      <c r="A506" s="206" t="s">
        <v>1299</v>
      </c>
      <c r="B506" s="9">
        <v>6602002013</v>
      </c>
      <c r="C506" s="9">
        <v>1026600679708</v>
      </c>
      <c r="D506" s="5" t="s">
        <v>821</v>
      </c>
      <c r="E506" s="5" t="s">
        <v>822</v>
      </c>
      <c r="F506" s="2">
        <v>0</v>
      </c>
      <c r="G506" s="2" t="s">
        <v>41</v>
      </c>
      <c r="H506" s="2">
        <v>0</v>
      </c>
      <c r="I506" s="2" t="s">
        <v>141</v>
      </c>
      <c r="J506" s="2">
        <v>0</v>
      </c>
      <c r="K506" s="2" t="s">
        <v>276</v>
      </c>
      <c r="L506" s="6">
        <v>1</v>
      </c>
      <c r="M506" s="6">
        <v>1.1000000000000001</v>
      </c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6"/>
      <c r="Z506" s="6" t="s">
        <v>274</v>
      </c>
      <c r="AA506" s="97">
        <v>102</v>
      </c>
      <c r="AB506" s="2" t="s">
        <v>149</v>
      </c>
      <c r="AC506" s="6" t="s">
        <v>135</v>
      </c>
      <c r="AD506" s="6" t="s">
        <v>752</v>
      </c>
      <c r="AE506" s="6">
        <v>3</v>
      </c>
      <c r="AF506" s="14"/>
      <c r="AG506" s="14"/>
      <c r="AL506" s="2" t="s">
        <v>1356</v>
      </c>
      <c r="AM506" s="100" t="s">
        <v>823</v>
      </c>
    </row>
    <row r="507" spans="1:39" ht="72" customHeight="1" x14ac:dyDescent="0.25">
      <c r="A507" s="206" t="s">
        <v>1300</v>
      </c>
      <c r="B507" s="67">
        <v>6602001370</v>
      </c>
      <c r="C507" s="67">
        <v>1026600578817</v>
      </c>
      <c r="D507" s="18" t="str">
        <f>$D$75</f>
        <v>Территориальное управление поселок Буланаш</v>
      </c>
      <c r="E507" s="18" t="s">
        <v>1361</v>
      </c>
      <c r="F507" s="68">
        <v>0</v>
      </c>
      <c r="G507" s="68" t="s">
        <v>41</v>
      </c>
      <c r="H507" s="68">
        <v>0</v>
      </c>
      <c r="I507" s="68" t="s">
        <v>141</v>
      </c>
      <c r="J507" s="68">
        <v>0</v>
      </c>
      <c r="K507" s="68" t="s">
        <v>142</v>
      </c>
      <c r="L507" s="83">
        <v>1</v>
      </c>
      <c r="M507" s="83">
        <v>1.1000000000000001</v>
      </c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69"/>
      <c r="Z507" s="69" t="s">
        <v>274</v>
      </c>
      <c r="AA507" s="97">
        <v>102</v>
      </c>
      <c r="AB507" s="68" t="s">
        <v>149</v>
      </c>
      <c r="AC507" s="70" t="s">
        <v>320</v>
      </c>
      <c r="AD507" s="69" t="s">
        <v>106</v>
      </c>
      <c r="AE507" s="69" t="s">
        <v>1362</v>
      </c>
      <c r="AF507" s="69">
        <v>57.279000000000003</v>
      </c>
      <c r="AG507" s="69">
        <v>61.997599999999998</v>
      </c>
      <c r="AH507" s="68"/>
      <c r="AI507" s="68"/>
      <c r="AJ507" s="68"/>
      <c r="AK507" s="68"/>
      <c r="AL507" s="68"/>
      <c r="AM507" s="66"/>
    </row>
    <row r="508" spans="1:39" ht="56.25" customHeight="1" x14ac:dyDescent="0.25">
      <c r="A508" s="206" t="s">
        <v>1301</v>
      </c>
      <c r="B508" s="67">
        <v>6602008791</v>
      </c>
      <c r="C508" s="67">
        <v>1036600050717</v>
      </c>
      <c r="D508" s="18" t="s">
        <v>1364</v>
      </c>
      <c r="E508" s="18" t="s">
        <v>1365</v>
      </c>
      <c r="F508" s="68">
        <v>0</v>
      </c>
      <c r="G508" s="68" t="s">
        <v>41</v>
      </c>
      <c r="H508" s="68">
        <v>0</v>
      </c>
      <c r="I508" s="68" t="s">
        <v>302</v>
      </c>
      <c r="J508" s="68">
        <v>0</v>
      </c>
      <c r="K508" s="68" t="s">
        <v>49</v>
      </c>
      <c r="L508" s="83">
        <v>1</v>
      </c>
      <c r="M508" s="83">
        <v>1.1000000000000001</v>
      </c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69"/>
      <c r="Z508" s="69" t="s">
        <v>1366</v>
      </c>
      <c r="AA508" s="97">
        <v>102</v>
      </c>
      <c r="AB508" s="68" t="s">
        <v>149</v>
      </c>
      <c r="AC508" s="70" t="s">
        <v>361</v>
      </c>
      <c r="AD508" s="69"/>
      <c r="AE508" s="69"/>
      <c r="AF508" s="69">
        <v>57.332481000000001</v>
      </c>
      <c r="AG508" s="69">
        <v>61.803575000000002</v>
      </c>
      <c r="AH508" s="68"/>
      <c r="AI508" s="68"/>
      <c r="AJ508" s="68"/>
      <c r="AK508" s="68"/>
      <c r="AL508" s="68"/>
      <c r="AM508" s="101" t="s">
        <v>1992</v>
      </c>
    </row>
    <row r="509" spans="1:39" ht="54" customHeight="1" x14ac:dyDescent="0.25">
      <c r="A509" s="206" t="s">
        <v>1302</v>
      </c>
      <c r="B509" s="67">
        <v>7706656608</v>
      </c>
      <c r="C509" s="67">
        <v>1026600578520</v>
      </c>
      <c r="D509" s="18" t="s">
        <v>1368</v>
      </c>
      <c r="E509" s="18" t="s">
        <v>1369</v>
      </c>
      <c r="F509" s="68">
        <v>0</v>
      </c>
      <c r="G509" s="68" t="s">
        <v>41</v>
      </c>
      <c r="H509" s="68">
        <v>0</v>
      </c>
      <c r="I509" s="68" t="s">
        <v>1370</v>
      </c>
      <c r="J509" s="68">
        <v>0</v>
      </c>
      <c r="K509" s="68" t="s">
        <v>276</v>
      </c>
      <c r="L509" s="83">
        <v>1</v>
      </c>
      <c r="M509" s="83">
        <v>0.7</v>
      </c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69"/>
      <c r="Z509" s="69" t="s">
        <v>274</v>
      </c>
      <c r="AA509" s="97">
        <v>102</v>
      </c>
      <c r="AB509" s="68" t="s">
        <v>149</v>
      </c>
      <c r="AC509" s="222" t="s">
        <v>135</v>
      </c>
      <c r="AD509" s="214" t="s">
        <v>566</v>
      </c>
      <c r="AE509" s="214">
        <v>40</v>
      </c>
      <c r="AF509" s="69">
        <v>57.367344000000003</v>
      </c>
      <c r="AG509" s="69">
        <v>61.868921999999998</v>
      </c>
      <c r="AH509" s="68"/>
      <c r="AI509" s="68"/>
      <c r="AJ509" s="68"/>
      <c r="AK509" s="68"/>
      <c r="AL509" s="68"/>
      <c r="AM509" s="101" t="s">
        <v>786</v>
      </c>
    </row>
    <row r="510" spans="1:39" ht="55.5" customHeight="1" x14ac:dyDescent="0.25">
      <c r="A510" s="206" t="s">
        <v>1303</v>
      </c>
      <c r="B510" s="67">
        <v>6602001348</v>
      </c>
      <c r="C510" s="67">
        <v>1026600580137</v>
      </c>
      <c r="D510" s="19" t="str">
        <f t="shared" ref="D510:D515" si="112">$D$471</f>
        <v>Территориальное управление села Покровское</v>
      </c>
      <c r="E510" s="18" t="s">
        <v>1374</v>
      </c>
      <c r="F510" s="68">
        <v>0</v>
      </c>
      <c r="G510" s="68" t="s">
        <v>41</v>
      </c>
      <c r="H510" s="68">
        <v>0</v>
      </c>
      <c r="I510" s="68" t="s">
        <v>141</v>
      </c>
      <c r="J510" s="68">
        <v>0</v>
      </c>
      <c r="K510" s="68" t="s">
        <v>49</v>
      </c>
      <c r="L510" s="83">
        <v>1</v>
      </c>
      <c r="M510" s="83">
        <v>1.1000000000000001</v>
      </c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69"/>
      <c r="Z510" s="69" t="s">
        <v>274</v>
      </c>
      <c r="AA510" s="97">
        <v>102</v>
      </c>
      <c r="AB510" s="68" t="s">
        <v>149</v>
      </c>
      <c r="AC510" s="70" t="s">
        <v>272</v>
      </c>
      <c r="AD510" s="73" t="s">
        <v>116</v>
      </c>
      <c r="AE510" s="68" t="s">
        <v>1375</v>
      </c>
      <c r="AF510" s="69">
        <v>57.3643</v>
      </c>
      <c r="AG510" s="69">
        <v>61.7134</v>
      </c>
      <c r="AH510" s="68"/>
      <c r="AI510" s="68"/>
      <c r="AJ510" s="68"/>
      <c r="AK510" s="68"/>
      <c r="AL510" s="68"/>
      <c r="AM510" s="66"/>
    </row>
    <row r="511" spans="1:39" ht="79.5" customHeight="1" x14ac:dyDescent="0.25">
      <c r="A511" s="206" t="s">
        <v>1996</v>
      </c>
      <c r="B511" s="67">
        <v>6602001348</v>
      </c>
      <c r="C511" s="67">
        <v>1026600580137</v>
      </c>
      <c r="D511" s="59" t="str">
        <f t="shared" si="112"/>
        <v>Территориальное управление села Покровское</v>
      </c>
      <c r="E511" s="18" t="s">
        <v>1378</v>
      </c>
      <c r="F511" s="68">
        <v>0</v>
      </c>
      <c r="G511" s="68" t="s">
        <v>41</v>
      </c>
      <c r="H511" s="68">
        <v>0</v>
      </c>
      <c r="I511" s="68" t="s">
        <v>141</v>
      </c>
      <c r="J511" s="68">
        <v>0</v>
      </c>
      <c r="K511" s="68" t="s">
        <v>49</v>
      </c>
      <c r="L511" s="83">
        <v>2</v>
      </c>
      <c r="M511" s="83">
        <v>1.1000000000000001</v>
      </c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69"/>
      <c r="Z511" s="69" t="s">
        <v>1379</v>
      </c>
      <c r="AA511" s="97">
        <v>102</v>
      </c>
      <c r="AB511" s="68" t="s">
        <v>149</v>
      </c>
      <c r="AC511" s="70" t="s">
        <v>272</v>
      </c>
      <c r="AD511" s="73" t="s">
        <v>1380</v>
      </c>
      <c r="AE511" s="68" t="s">
        <v>1381</v>
      </c>
      <c r="AF511" s="69" t="s">
        <v>1382</v>
      </c>
      <c r="AG511" s="69">
        <v>61.732399999999998</v>
      </c>
      <c r="AH511" s="68"/>
      <c r="AI511" s="68"/>
      <c r="AJ511" s="68"/>
      <c r="AK511" s="68"/>
      <c r="AL511" s="68"/>
      <c r="AM511" s="66"/>
    </row>
    <row r="512" spans="1:39" ht="78" customHeight="1" x14ac:dyDescent="0.25">
      <c r="A512" s="206" t="s">
        <v>1304</v>
      </c>
      <c r="B512" s="67">
        <v>6602001348</v>
      </c>
      <c r="C512" s="67">
        <v>1026600580137</v>
      </c>
      <c r="D512" s="19" t="str">
        <f t="shared" si="112"/>
        <v>Территориальное управление села Покровское</v>
      </c>
      <c r="E512" s="18" t="str">
        <f>$E$511</f>
        <v>623795, Свердловская область, Артемовский район, с. Покровское, пл. Красных Партизан, д. 2</v>
      </c>
      <c r="F512" s="68">
        <v>0</v>
      </c>
      <c r="G512" s="68" t="s">
        <v>41</v>
      </c>
      <c r="H512" s="68">
        <v>0</v>
      </c>
      <c r="I512" s="68" t="s">
        <v>141</v>
      </c>
      <c r="J512" s="68">
        <v>0</v>
      </c>
      <c r="K512" s="68" t="s">
        <v>49</v>
      </c>
      <c r="L512" s="83">
        <v>1</v>
      </c>
      <c r="M512" s="83">
        <v>1.1000000000000001</v>
      </c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69"/>
      <c r="Z512" s="69" t="s">
        <v>806</v>
      </c>
      <c r="AA512" s="97">
        <v>102</v>
      </c>
      <c r="AB512" s="68" t="s">
        <v>149</v>
      </c>
      <c r="AC512" s="70" t="s">
        <v>272</v>
      </c>
      <c r="AD512" s="73" t="s">
        <v>722</v>
      </c>
      <c r="AE512" s="68" t="s">
        <v>1383</v>
      </c>
      <c r="AF512" s="69" t="s">
        <v>1384</v>
      </c>
      <c r="AG512" s="69">
        <v>61.686799999999998</v>
      </c>
      <c r="AH512" s="68"/>
      <c r="AI512" s="68"/>
      <c r="AJ512" s="68"/>
      <c r="AK512" s="68"/>
      <c r="AL512" s="68"/>
      <c r="AM512" s="66"/>
    </row>
    <row r="513" spans="1:39" ht="80.25" customHeight="1" x14ac:dyDescent="0.25">
      <c r="A513" s="206" t="s">
        <v>1305</v>
      </c>
      <c r="B513" s="67">
        <v>6602001348</v>
      </c>
      <c r="C513" s="67">
        <v>1026600580137</v>
      </c>
      <c r="D513" s="19" t="str">
        <f t="shared" si="112"/>
        <v>Территориальное управление села Покровское</v>
      </c>
      <c r="E513" s="18" t="str">
        <f t="shared" ref="E513:E515" si="113">$E$512</f>
        <v>623795, Свердловская область, Артемовский район, с. Покровское, пл. Красных Партизан, д. 2</v>
      </c>
      <c r="F513" s="68">
        <v>0</v>
      </c>
      <c r="G513" s="68" t="s">
        <v>41</v>
      </c>
      <c r="H513" s="68">
        <v>0</v>
      </c>
      <c r="I513" s="68" t="s">
        <v>141</v>
      </c>
      <c r="J513" s="68">
        <v>0</v>
      </c>
      <c r="K513" s="68" t="s">
        <v>49</v>
      </c>
      <c r="L513" s="83">
        <v>1</v>
      </c>
      <c r="M513" s="83">
        <v>1.1000000000000001</v>
      </c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69"/>
      <c r="Z513" s="69" t="s">
        <v>274</v>
      </c>
      <c r="AA513" s="97">
        <v>102</v>
      </c>
      <c r="AB513" s="68" t="s">
        <v>149</v>
      </c>
      <c r="AC513" s="70" t="s">
        <v>272</v>
      </c>
      <c r="AD513" s="73" t="s">
        <v>722</v>
      </c>
      <c r="AE513" s="68" t="s">
        <v>1390</v>
      </c>
      <c r="AF513" s="69" t="s">
        <v>1391</v>
      </c>
      <c r="AG513" s="69" t="s">
        <v>1386</v>
      </c>
      <c r="AH513" s="68"/>
      <c r="AI513" s="68"/>
      <c r="AJ513" s="68"/>
      <c r="AK513" s="68"/>
      <c r="AL513" s="68"/>
      <c r="AM513" s="66"/>
    </row>
    <row r="514" spans="1:39" ht="80.25" customHeight="1" x14ac:dyDescent="0.25">
      <c r="A514" s="206" t="s">
        <v>1306</v>
      </c>
      <c r="B514" s="67">
        <v>6602001348</v>
      </c>
      <c r="C514" s="67">
        <v>1026600580137</v>
      </c>
      <c r="D514" s="19" t="str">
        <f t="shared" si="112"/>
        <v>Территориальное управление села Покровское</v>
      </c>
      <c r="E514" s="18" t="str">
        <f t="shared" si="113"/>
        <v>623795, Свердловская область, Артемовский район, с. Покровское, пл. Красных Партизан, д. 2</v>
      </c>
      <c r="F514" s="68">
        <v>0</v>
      </c>
      <c r="G514" s="68" t="s">
        <v>41</v>
      </c>
      <c r="H514" s="68">
        <v>0</v>
      </c>
      <c r="I514" s="68" t="s">
        <v>141</v>
      </c>
      <c r="J514" s="68">
        <v>0</v>
      </c>
      <c r="K514" s="68" t="s">
        <v>49</v>
      </c>
      <c r="L514" s="83">
        <v>1</v>
      </c>
      <c r="M514" s="83">
        <v>1.1000000000000001</v>
      </c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69"/>
      <c r="Z514" s="69" t="s">
        <v>274</v>
      </c>
      <c r="AA514" s="97">
        <v>102</v>
      </c>
      <c r="AB514" s="68" t="s">
        <v>149</v>
      </c>
      <c r="AC514" s="70" t="s">
        <v>272</v>
      </c>
      <c r="AD514" s="69" t="s">
        <v>722</v>
      </c>
      <c r="AE514" s="68" t="s">
        <v>1395</v>
      </c>
      <c r="AF514" s="69" t="s">
        <v>1396</v>
      </c>
      <c r="AG514" s="69" t="s">
        <v>1397</v>
      </c>
      <c r="AH514" s="68"/>
      <c r="AI514" s="68"/>
      <c r="AJ514" s="68"/>
      <c r="AK514" s="68"/>
      <c r="AL514" s="68"/>
      <c r="AM514" s="66"/>
    </row>
    <row r="515" spans="1:39" ht="80.25" customHeight="1" x14ac:dyDescent="0.25">
      <c r="A515" s="206" t="s">
        <v>1307</v>
      </c>
      <c r="B515" s="67">
        <v>6602001348</v>
      </c>
      <c r="C515" s="67">
        <v>1026600580137</v>
      </c>
      <c r="D515" s="19" t="str">
        <f t="shared" si="112"/>
        <v>Территориальное управление села Покровское</v>
      </c>
      <c r="E515" s="18" t="str">
        <f t="shared" si="113"/>
        <v>623795, Свердловская область, Артемовский район, с. Покровское, пл. Красных Партизан, д. 2</v>
      </c>
      <c r="F515" s="68">
        <v>0</v>
      </c>
      <c r="G515" s="68" t="s">
        <v>41</v>
      </c>
      <c r="H515" s="68">
        <v>0</v>
      </c>
      <c r="I515" s="68" t="s">
        <v>141</v>
      </c>
      <c r="J515" s="68">
        <v>0</v>
      </c>
      <c r="K515" s="68" t="s">
        <v>49</v>
      </c>
      <c r="L515" s="83">
        <v>2</v>
      </c>
      <c r="M515" s="83">
        <v>1.1000000000000001</v>
      </c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69"/>
      <c r="Z515" s="69" t="s">
        <v>274</v>
      </c>
      <c r="AA515" s="97">
        <v>102</v>
      </c>
      <c r="AB515" s="68" t="s">
        <v>149</v>
      </c>
      <c r="AC515" s="70" t="s">
        <v>272</v>
      </c>
      <c r="AD515" s="69" t="s">
        <v>688</v>
      </c>
      <c r="AE515" s="68" t="s">
        <v>1399</v>
      </c>
      <c r="AF515" s="69" t="s">
        <v>1400</v>
      </c>
      <c r="AG515" s="69" t="s">
        <v>1401</v>
      </c>
      <c r="AH515" s="68"/>
      <c r="AI515" s="68"/>
      <c r="AJ515" s="68"/>
      <c r="AK515" s="68"/>
      <c r="AL515" s="68"/>
      <c r="AM515" s="66"/>
    </row>
    <row r="516" spans="1:39" s="210" customFormat="1" ht="57" customHeight="1" x14ac:dyDescent="0.25">
      <c r="A516" s="206" t="s">
        <v>1308</v>
      </c>
      <c r="B516" s="204">
        <v>6602001531</v>
      </c>
      <c r="C516" s="204">
        <f>$C$517</f>
        <v>1026600580270</v>
      </c>
      <c r="D516" s="213" t="s">
        <v>672</v>
      </c>
      <c r="E516" s="18" t="s">
        <v>1999</v>
      </c>
      <c r="F516" s="205">
        <v>0</v>
      </c>
      <c r="G516" s="205" t="s">
        <v>41</v>
      </c>
      <c r="H516" s="205">
        <v>0</v>
      </c>
      <c r="I516" s="205" t="s">
        <v>48</v>
      </c>
      <c r="J516" s="205">
        <v>0</v>
      </c>
      <c r="K516" s="205" t="s">
        <v>49</v>
      </c>
      <c r="L516" s="208">
        <v>1</v>
      </c>
      <c r="M516" s="208">
        <v>1.1000000000000001</v>
      </c>
      <c r="N516" s="208" t="s">
        <v>1438</v>
      </c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8"/>
      <c r="Z516" s="208" t="s">
        <v>274</v>
      </c>
      <c r="AA516" s="206">
        <v>102</v>
      </c>
      <c r="AB516" s="205" t="s">
        <v>149</v>
      </c>
      <c r="AC516" s="207" t="s">
        <v>135</v>
      </c>
      <c r="AD516" s="208" t="s">
        <v>1403</v>
      </c>
      <c r="AE516" s="205">
        <v>23</v>
      </c>
      <c r="AF516" s="208">
        <v>57.314354999999999</v>
      </c>
      <c r="AG516" s="208">
        <v>61.924810999999998</v>
      </c>
      <c r="AH516" s="206"/>
      <c r="AI516" s="205"/>
      <c r="AJ516" s="205"/>
      <c r="AK516" s="205"/>
      <c r="AL516" s="206"/>
      <c r="AM516" s="66"/>
    </row>
    <row r="517" spans="1:39" ht="59.25" customHeight="1" x14ac:dyDescent="0.25">
      <c r="A517" s="206" t="s">
        <v>1309</v>
      </c>
      <c r="B517" s="67">
        <f>B495</f>
        <v>6602001531</v>
      </c>
      <c r="C517" s="67">
        <f>C495</f>
        <v>1026600580270</v>
      </c>
      <c r="D517" s="19" t="s">
        <v>672</v>
      </c>
      <c r="E517" s="18" t="s">
        <v>1784</v>
      </c>
      <c r="F517" s="68">
        <v>0</v>
      </c>
      <c r="G517" s="68" t="s">
        <v>41</v>
      </c>
      <c r="H517" s="68">
        <v>0</v>
      </c>
      <c r="I517" s="68" t="s">
        <v>48</v>
      </c>
      <c r="J517" s="68">
        <v>0</v>
      </c>
      <c r="K517" s="68" t="s">
        <v>142</v>
      </c>
      <c r="L517" s="83">
        <v>2</v>
      </c>
      <c r="M517" s="83">
        <v>1.1000000000000001</v>
      </c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69"/>
      <c r="Z517" s="69" t="s">
        <v>274</v>
      </c>
      <c r="AA517" s="97">
        <v>102</v>
      </c>
      <c r="AB517" s="68" t="s">
        <v>149</v>
      </c>
      <c r="AC517" s="222" t="s">
        <v>135</v>
      </c>
      <c r="AD517" s="214" t="s">
        <v>1783</v>
      </c>
      <c r="AE517" s="221">
        <v>64</v>
      </c>
      <c r="AF517" s="69" t="str">
        <f>[2]TDSheet!N232</f>
        <v>57.367435</v>
      </c>
      <c r="AG517" s="69" t="str">
        <f>[2]TDSheet!O232</f>
        <v>61.890721</v>
      </c>
      <c r="AH517" s="68"/>
      <c r="AI517" s="68"/>
      <c r="AJ517" s="68"/>
      <c r="AK517" s="68"/>
      <c r="AL517" s="68"/>
      <c r="AM517" s="66"/>
    </row>
    <row r="518" spans="1:39" ht="54" customHeight="1" x14ac:dyDescent="0.25">
      <c r="A518" s="206" t="s">
        <v>1310</v>
      </c>
      <c r="B518" s="67">
        <v>6602001531</v>
      </c>
      <c r="C518" s="67">
        <f>$C$505</f>
        <v>1026600580270</v>
      </c>
      <c r="D518" s="5" t="str">
        <f>$D$505</f>
        <v>Администрация Артемовского городского округа </v>
      </c>
      <c r="E518" s="18" t="str">
        <f>$E$505</f>
        <v>623780, Свердловская область, Артемовский район, г. Артемовский, пл. Советов, д.3</v>
      </c>
      <c r="F518" s="199">
        <v>1</v>
      </c>
      <c r="G518" s="199" t="s">
        <v>41</v>
      </c>
      <c r="H518" s="199">
        <v>1</v>
      </c>
      <c r="I518" s="199" t="s">
        <v>48</v>
      </c>
      <c r="J518" s="199">
        <v>1</v>
      </c>
      <c r="K518" s="199" t="s">
        <v>142</v>
      </c>
      <c r="L518" s="84">
        <v>1</v>
      </c>
      <c r="M518" s="61">
        <v>1.1000000000000001</v>
      </c>
      <c r="N518" s="90" t="s">
        <v>1438</v>
      </c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69"/>
      <c r="Z518" s="69" t="s">
        <v>274</v>
      </c>
      <c r="AA518" s="97">
        <v>102</v>
      </c>
      <c r="AB518" s="68" t="s">
        <v>730</v>
      </c>
      <c r="AC518" s="70" t="s">
        <v>135</v>
      </c>
      <c r="AD518" s="69" t="s">
        <v>689</v>
      </c>
      <c r="AE518" s="69">
        <v>2</v>
      </c>
      <c r="AF518" s="69">
        <v>57.343698000000003</v>
      </c>
      <c r="AG518" s="69">
        <v>61.894347000000003</v>
      </c>
      <c r="AH518" s="68" t="s">
        <v>1728</v>
      </c>
      <c r="AI518" s="68"/>
      <c r="AJ518" s="68"/>
      <c r="AK518" s="68"/>
      <c r="AL518" s="68"/>
      <c r="AM518" s="66"/>
    </row>
    <row r="519" spans="1:39" ht="54" customHeight="1" x14ac:dyDescent="0.25">
      <c r="A519" s="206" t="s">
        <v>1311</v>
      </c>
      <c r="B519" s="67">
        <v>6659075136</v>
      </c>
      <c r="C519" s="67">
        <v>1026602949251</v>
      </c>
      <c r="D519" s="18" t="s">
        <v>1412</v>
      </c>
      <c r="E519" s="18" t="s">
        <v>1413</v>
      </c>
      <c r="F519" s="12">
        <v>0</v>
      </c>
      <c r="G519" s="12" t="s">
        <v>41</v>
      </c>
      <c r="H519" s="12">
        <v>0</v>
      </c>
      <c r="I519" s="12" t="s">
        <v>48</v>
      </c>
      <c r="J519" s="12">
        <v>0</v>
      </c>
      <c r="K519" s="12" t="s">
        <v>142</v>
      </c>
      <c r="L519" s="84">
        <v>1</v>
      </c>
      <c r="M519" s="61">
        <v>0.66</v>
      </c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69"/>
      <c r="Z519" s="69" t="s">
        <v>274</v>
      </c>
      <c r="AA519" s="97">
        <v>102</v>
      </c>
      <c r="AB519" s="68" t="s">
        <v>149</v>
      </c>
      <c r="AC519" s="70" t="s">
        <v>320</v>
      </c>
      <c r="AD519" s="69" t="s">
        <v>1414</v>
      </c>
      <c r="AE519" s="69"/>
      <c r="AF519" s="69">
        <v>57.273519999999998</v>
      </c>
      <c r="AG519" s="69">
        <v>61.972006</v>
      </c>
      <c r="AH519" s="166" t="str">
        <f t="shared" ref="AH519" si="114">$AH$283</f>
        <v>IV</v>
      </c>
      <c r="AI519" s="68"/>
      <c r="AJ519" s="68"/>
      <c r="AK519" s="68"/>
      <c r="AL519" s="68"/>
      <c r="AM519" s="101" t="s">
        <v>512</v>
      </c>
    </row>
    <row r="520" spans="1:39" ht="54" customHeight="1" x14ac:dyDescent="0.25">
      <c r="A520" s="206" t="s">
        <v>1312</v>
      </c>
      <c r="B520" s="67">
        <v>6602012519</v>
      </c>
      <c r="C520" s="67">
        <v>1096602000186</v>
      </c>
      <c r="D520" s="18" t="s">
        <v>1416</v>
      </c>
      <c r="E520" s="18" t="s">
        <v>1417</v>
      </c>
      <c r="F520" s="12">
        <v>0</v>
      </c>
      <c r="G520" s="12" t="s">
        <v>41</v>
      </c>
      <c r="H520" s="12">
        <v>0</v>
      </c>
      <c r="I520" s="12" t="s">
        <v>49</v>
      </c>
      <c r="J520" s="12">
        <v>0</v>
      </c>
      <c r="K520" s="12" t="s">
        <v>49</v>
      </c>
      <c r="L520" s="84">
        <v>1</v>
      </c>
      <c r="M520" s="61">
        <v>1.1000000000000001</v>
      </c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69"/>
      <c r="Z520" s="69" t="s">
        <v>274</v>
      </c>
      <c r="AA520" s="97">
        <v>102</v>
      </c>
      <c r="AB520" s="68" t="s">
        <v>149</v>
      </c>
      <c r="AC520" s="70" t="s">
        <v>320</v>
      </c>
      <c r="AD520" s="68" t="s">
        <v>1418</v>
      </c>
      <c r="AE520" s="69"/>
      <c r="AF520" s="69">
        <v>57.276783999999999</v>
      </c>
      <c r="AG520" s="69">
        <v>61.972366000000001</v>
      </c>
      <c r="AH520" s="68"/>
      <c r="AI520" s="68"/>
      <c r="AJ520" s="68"/>
      <c r="AK520" s="68"/>
      <c r="AL520" s="68"/>
      <c r="AM520" s="101" t="s">
        <v>512</v>
      </c>
    </row>
    <row r="521" spans="1:39" ht="54" customHeight="1" x14ac:dyDescent="0.25">
      <c r="A521" s="206" t="s">
        <v>1313</v>
      </c>
      <c r="B521" s="67">
        <v>6674226245</v>
      </c>
      <c r="C521" s="67">
        <v>1076674018233</v>
      </c>
      <c r="D521" s="18" t="s">
        <v>1419</v>
      </c>
      <c r="E521" s="18" t="s">
        <v>1420</v>
      </c>
      <c r="F521" s="12">
        <v>0</v>
      </c>
      <c r="G521" s="12" t="s">
        <v>41</v>
      </c>
      <c r="H521" s="12">
        <v>0</v>
      </c>
      <c r="I521" s="12" t="s">
        <v>141</v>
      </c>
      <c r="J521" s="12">
        <v>0</v>
      </c>
      <c r="K521" s="12" t="s">
        <v>49</v>
      </c>
      <c r="L521" s="84">
        <v>2</v>
      </c>
      <c r="M521" s="61">
        <v>1.1000000000000001</v>
      </c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69"/>
      <c r="Z521" s="69" t="s">
        <v>274</v>
      </c>
      <c r="AA521" s="97">
        <v>102</v>
      </c>
      <c r="AB521" s="68" t="s">
        <v>149</v>
      </c>
      <c r="AC521" s="70" t="s">
        <v>135</v>
      </c>
      <c r="AD521" s="69" t="s">
        <v>460</v>
      </c>
      <c r="AE521" s="69" t="s">
        <v>1421</v>
      </c>
      <c r="AF521" s="69"/>
      <c r="AG521" s="69"/>
      <c r="AH521" s="68"/>
      <c r="AI521" s="68"/>
      <c r="AJ521" s="68"/>
      <c r="AK521" s="68"/>
      <c r="AL521" s="68"/>
      <c r="AM521" s="101" t="s">
        <v>512</v>
      </c>
    </row>
    <row r="522" spans="1:39" ht="112.5" customHeight="1" x14ac:dyDescent="0.25">
      <c r="A522" s="206" t="s">
        <v>1314</v>
      </c>
      <c r="B522" s="67">
        <v>660200039472</v>
      </c>
      <c r="C522" s="67">
        <f>$C$490</f>
        <v>304660207700011</v>
      </c>
      <c r="D522" s="18" t="s">
        <v>2001</v>
      </c>
      <c r="E522" s="18" t="str">
        <f>$E$490</f>
        <v>623780, Свердловская область,    г. Артемовский,                                ул. Первомайская, д. 59. кв. 76</v>
      </c>
      <c r="F522" s="12">
        <v>0</v>
      </c>
      <c r="G522" s="12" t="s">
        <v>41</v>
      </c>
      <c r="H522" s="12">
        <v>0</v>
      </c>
      <c r="I522" s="12" t="s">
        <v>48</v>
      </c>
      <c r="J522" s="12">
        <v>0</v>
      </c>
      <c r="K522" s="12" t="s">
        <v>276</v>
      </c>
      <c r="L522" s="84">
        <v>1</v>
      </c>
      <c r="M522" s="61">
        <v>1.1000000000000001</v>
      </c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69"/>
      <c r="Z522" s="69" t="s">
        <v>274</v>
      </c>
      <c r="AA522" s="97">
        <v>102</v>
      </c>
      <c r="AB522" s="68" t="s">
        <v>149</v>
      </c>
      <c r="AC522" s="222" t="s">
        <v>135</v>
      </c>
      <c r="AD522" s="214" t="s">
        <v>722</v>
      </c>
      <c r="AE522" s="214">
        <v>6</v>
      </c>
      <c r="AF522" s="69" t="str">
        <f>[2]TDSheet!N377</f>
        <v>57.346319</v>
      </c>
      <c r="AG522" s="69" t="str">
        <f>[2]TDSheet!O377</f>
        <v>61.883342</v>
      </c>
      <c r="AH522" s="166" t="str">
        <f t="shared" ref="AH522" si="115">$AH$283</f>
        <v>IV</v>
      </c>
      <c r="AI522" s="68"/>
      <c r="AJ522" s="68"/>
      <c r="AK522" s="68"/>
      <c r="AL522" s="68"/>
      <c r="AM522" s="101" t="s">
        <v>1432</v>
      </c>
    </row>
    <row r="523" spans="1:39" ht="74.25" customHeight="1" x14ac:dyDescent="0.25">
      <c r="A523" s="206" t="s">
        <v>1315</v>
      </c>
      <c r="B523" s="67">
        <v>6602002535</v>
      </c>
      <c r="C523" s="115">
        <v>1026600580490</v>
      </c>
      <c r="D523" s="5" t="s">
        <v>1855</v>
      </c>
      <c r="E523" s="18" t="str">
        <f>E202</f>
        <v>623780, Свердловская область, Артемовский район, село Мироново, Молодежная улица, 7</v>
      </c>
      <c r="F523" s="12">
        <v>0</v>
      </c>
      <c r="G523" s="12" t="s">
        <v>41</v>
      </c>
      <c r="H523" s="12">
        <v>0</v>
      </c>
      <c r="I523" s="12" t="s">
        <v>48</v>
      </c>
      <c r="J523" s="12">
        <v>0</v>
      </c>
      <c r="K523" s="12" t="s">
        <v>49</v>
      </c>
      <c r="L523" s="188">
        <v>3</v>
      </c>
      <c r="M523" s="61">
        <f>M202</f>
        <v>1.1000000000000001</v>
      </c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69"/>
      <c r="Z523" s="69" t="s">
        <v>274</v>
      </c>
      <c r="AA523" s="97">
        <v>102</v>
      </c>
      <c r="AB523" s="68" t="s">
        <v>149</v>
      </c>
      <c r="AC523" s="70" t="s">
        <v>726</v>
      </c>
      <c r="AD523" s="69" t="s">
        <v>731</v>
      </c>
      <c r="AE523" s="69" t="s">
        <v>1739</v>
      </c>
      <c r="AF523" s="69"/>
      <c r="AG523" s="69"/>
      <c r="AH523" s="68"/>
      <c r="AI523" s="68"/>
      <c r="AJ523" s="68"/>
      <c r="AK523" s="68"/>
      <c r="AL523" s="68"/>
      <c r="AM523" s="66"/>
    </row>
    <row r="524" spans="1:39" ht="54" customHeight="1" x14ac:dyDescent="0.25">
      <c r="A524" s="206" t="s">
        <v>1316</v>
      </c>
      <c r="B524" s="67">
        <f t="shared" ref="B524:M524" si="116">B518</f>
        <v>6602001531</v>
      </c>
      <c r="C524" s="67">
        <f t="shared" si="116"/>
        <v>1026600580270</v>
      </c>
      <c r="D524" s="18" t="str">
        <f t="shared" si="116"/>
        <v>Администрация Артемовского городского округа </v>
      </c>
      <c r="E524" s="18" t="str">
        <f t="shared" si="116"/>
        <v>623780, Свердловская область, Артемовский район, г. Артемовский, пл. Советов, д.3</v>
      </c>
      <c r="F524" s="12">
        <v>1</v>
      </c>
      <c r="G524" s="12" t="s">
        <v>41</v>
      </c>
      <c r="H524" s="12">
        <v>1</v>
      </c>
      <c r="I524" s="12" t="s">
        <v>48</v>
      </c>
      <c r="J524" s="12">
        <v>1</v>
      </c>
      <c r="K524" s="12" t="s">
        <v>49</v>
      </c>
      <c r="L524" s="84">
        <f t="shared" si="116"/>
        <v>1</v>
      </c>
      <c r="M524" s="61">
        <f t="shared" si="116"/>
        <v>1.1000000000000001</v>
      </c>
      <c r="N524" s="69" t="s">
        <v>1438</v>
      </c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69"/>
      <c r="Z524" s="69" t="str">
        <f>Z522</f>
        <v>ТКО</v>
      </c>
      <c r="AA524" s="97">
        <v>102</v>
      </c>
      <c r="AB524" s="68" t="str">
        <f>AB522</f>
        <v>Артемовский городской округ</v>
      </c>
      <c r="AC524" s="70" t="str">
        <f>AC522</f>
        <v>г. Артемовский</v>
      </c>
      <c r="AD524" s="69" t="s">
        <v>1434</v>
      </c>
      <c r="AE524" s="69">
        <v>41</v>
      </c>
      <c r="AF524" s="69">
        <v>57.323827000000001</v>
      </c>
      <c r="AG524" s="69">
        <v>61.914394000000001</v>
      </c>
      <c r="AH524" s="68" t="s">
        <v>1728</v>
      </c>
      <c r="AI524" s="68"/>
      <c r="AJ524" s="68"/>
      <c r="AK524" s="68"/>
      <c r="AL524" s="68"/>
      <c r="AM524" s="101"/>
    </row>
    <row r="525" spans="1:39" s="210" customFormat="1" ht="72" customHeight="1" x14ac:dyDescent="0.25">
      <c r="A525" s="206" t="s">
        <v>1317</v>
      </c>
      <c r="B525" s="218">
        <v>660303203501</v>
      </c>
      <c r="C525" s="217"/>
      <c r="D525" s="200" t="s">
        <v>1595</v>
      </c>
      <c r="E525" s="200" t="s">
        <v>1436</v>
      </c>
      <c r="F525" s="211">
        <v>0</v>
      </c>
      <c r="G525" s="211" t="s">
        <v>47</v>
      </c>
      <c r="H525" s="211">
        <v>0</v>
      </c>
      <c r="I525" s="211" t="s">
        <v>302</v>
      </c>
      <c r="J525" s="211">
        <v>0</v>
      </c>
      <c r="K525" s="211" t="s">
        <v>273</v>
      </c>
      <c r="L525" s="201">
        <v>1</v>
      </c>
      <c r="M525" s="202">
        <v>0.24</v>
      </c>
      <c r="N525" s="212"/>
      <c r="O525" s="212"/>
      <c r="P525" s="212"/>
      <c r="Q525" s="212"/>
      <c r="R525" s="212"/>
      <c r="S525" s="212"/>
      <c r="T525" s="212"/>
      <c r="U525" s="212"/>
      <c r="V525" s="212"/>
      <c r="W525" s="212"/>
      <c r="X525" s="212"/>
      <c r="Y525" s="203"/>
      <c r="Z525" s="203" t="s">
        <v>274</v>
      </c>
      <c r="AA525" s="64">
        <v>102</v>
      </c>
      <c r="AB525" s="209" t="s">
        <v>149</v>
      </c>
      <c r="AC525" s="201" t="s">
        <v>320</v>
      </c>
      <c r="AD525" s="203" t="s">
        <v>103</v>
      </c>
      <c r="AE525" s="203">
        <v>65</v>
      </c>
      <c r="AF525" s="203">
        <v>57.281199999999998</v>
      </c>
      <c r="AG525" s="203">
        <v>61.985199999999999</v>
      </c>
      <c r="AH525" s="64" t="str">
        <f t="shared" ref="AH525:AH526" si="117">$AH$283</f>
        <v>IV</v>
      </c>
      <c r="AI525" s="209"/>
      <c r="AJ525" s="209"/>
      <c r="AK525" s="209"/>
      <c r="AL525" s="209"/>
      <c r="AM525" s="203" t="s">
        <v>1432</v>
      </c>
    </row>
    <row r="526" spans="1:39" ht="162" customHeight="1" x14ac:dyDescent="0.25">
      <c r="A526" s="206" t="s">
        <v>1318</v>
      </c>
      <c r="B526" s="216">
        <v>6602001884</v>
      </c>
      <c r="C526" s="67">
        <v>1026600581270</v>
      </c>
      <c r="D526" s="18" t="s">
        <v>1539</v>
      </c>
      <c r="E526" s="18" t="s">
        <v>1540</v>
      </c>
      <c r="F526" s="12">
        <v>0</v>
      </c>
      <c r="G526" s="12" t="s">
        <v>41</v>
      </c>
      <c r="H526" s="12">
        <v>0</v>
      </c>
      <c r="I526" s="12" t="s">
        <v>302</v>
      </c>
      <c r="J526" s="12">
        <v>0</v>
      </c>
      <c r="K526" s="12" t="s">
        <v>276</v>
      </c>
      <c r="L526" s="84">
        <v>1</v>
      </c>
      <c r="M526" s="61">
        <v>1.1000000000000001</v>
      </c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69"/>
      <c r="Z526" s="69" t="s">
        <v>274</v>
      </c>
      <c r="AA526" s="97">
        <v>102</v>
      </c>
      <c r="AB526" s="68" t="s">
        <v>149</v>
      </c>
      <c r="AC526" s="70" t="s">
        <v>135</v>
      </c>
      <c r="AD526" s="69" t="s">
        <v>118</v>
      </c>
      <c r="AE526" s="69">
        <v>13</v>
      </c>
      <c r="AF526" s="69">
        <v>57.343451000000002</v>
      </c>
      <c r="AG526" s="69">
        <v>61.881044000000003</v>
      </c>
      <c r="AH526" s="166" t="str">
        <f t="shared" si="117"/>
        <v>IV</v>
      </c>
      <c r="AI526" s="68"/>
      <c r="AJ526" s="68"/>
      <c r="AK526" s="68"/>
      <c r="AL526" s="68"/>
      <c r="AM526" s="101" t="s">
        <v>512</v>
      </c>
    </row>
    <row r="527" spans="1:39" ht="54" customHeight="1" x14ac:dyDescent="0.25">
      <c r="A527" s="206" t="s">
        <v>1319</v>
      </c>
      <c r="B527" s="9">
        <v>6602001531</v>
      </c>
      <c r="C527" s="67">
        <v>1026600580270</v>
      </c>
      <c r="D527" s="18" t="s">
        <v>672</v>
      </c>
      <c r="E527" s="18" t="s">
        <v>1544</v>
      </c>
      <c r="F527" s="12">
        <v>0</v>
      </c>
      <c r="G527" s="12" t="s">
        <v>41</v>
      </c>
      <c r="H527" s="12">
        <v>0</v>
      </c>
      <c r="I527" s="12" t="s">
        <v>48</v>
      </c>
      <c r="J527" s="12">
        <v>0</v>
      </c>
      <c r="K527" s="12" t="s">
        <v>276</v>
      </c>
      <c r="L527" s="84">
        <v>2</v>
      </c>
      <c r="M527" s="61">
        <v>1.1000000000000001</v>
      </c>
      <c r="N527" s="90" t="s">
        <v>1438</v>
      </c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69"/>
      <c r="Z527" s="69" t="s">
        <v>274</v>
      </c>
      <c r="AA527" s="97">
        <v>102</v>
      </c>
      <c r="AB527" s="68" t="s">
        <v>149</v>
      </c>
      <c r="AC527" s="70" t="s">
        <v>135</v>
      </c>
      <c r="AD527" s="68" t="s">
        <v>1953</v>
      </c>
      <c r="AE527" s="69"/>
      <c r="AF527" s="69">
        <v>57.335436000000001</v>
      </c>
      <c r="AG527" s="69">
        <v>61.898293000000002</v>
      </c>
      <c r="AH527" s="68" t="s">
        <v>1728</v>
      </c>
      <c r="AI527" s="68"/>
      <c r="AJ527" s="68"/>
      <c r="AK527" s="68"/>
      <c r="AL527" s="68"/>
      <c r="AM527" s="66"/>
    </row>
    <row r="528" spans="1:39" ht="72" customHeight="1" x14ac:dyDescent="0.25">
      <c r="A528" s="206" t="s">
        <v>1320</v>
      </c>
      <c r="B528" s="67">
        <v>6602001531</v>
      </c>
      <c r="C528" s="67">
        <v>1026600580270</v>
      </c>
      <c r="D528" s="18" t="s">
        <v>672</v>
      </c>
      <c r="E528" s="18" t="s">
        <v>1546</v>
      </c>
      <c r="F528" s="12">
        <v>0</v>
      </c>
      <c r="G528" s="12" t="s">
        <v>41</v>
      </c>
      <c r="H528" s="12">
        <v>0</v>
      </c>
      <c r="I528" s="12" t="s">
        <v>48</v>
      </c>
      <c r="J528" s="12">
        <v>0</v>
      </c>
      <c r="K528" s="12" t="s">
        <v>142</v>
      </c>
      <c r="L528" s="84">
        <v>1</v>
      </c>
      <c r="M528" s="61">
        <v>1.1000000000000001</v>
      </c>
      <c r="N528" s="95" t="s">
        <v>1621</v>
      </c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69"/>
      <c r="Z528" s="69" t="s">
        <v>274</v>
      </c>
      <c r="AA528" s="97">
        <v>102</v>
      </c>
      <c r="AB528" s="68" t="s">
        <v>149</v>
      </c>
      <c r="AC528" s="70" t="s">
        <v>135</v>
      </c>
      <c r="AD528" s="189" t="s">
        <v>1954</v>
      </c>
      <c r="AE528" s="69"/>
      <c r="AF528" s="69">
        <v>57.357424000000002</v>
      </c>
      <c r="AG528" s="69">
        <v>61.857424000000002</v>
      </c>
      <c r="AH528" s="68" t="s">
        <v>1728</v>
      </c>
      <c r="AI528" s="68"/>
      <c r="AJ528" s="68"/>
      <c r="AK528" s="68"/>
      <c r="AL528" s="68"/>
      <c r="AM528" s="107" t="s">
        <v>1725</v>
      </c>
    </row>
    <row r="529" spans="1:39" ht="54" customHeight="1" x14ac:dyDescent="0.25">
      <c r="A529" s="206" t="s">
        <v>1321</v>
      </c>
      <c r="B529" s="67">
        <v>6602001531</v>
      </c>
      <c r="C529" s="67">
        <v>1026600580270</v>
      </c>
      <c r="D529" s="18" t="s">
        <v>672</v>
      </c>
      <c r="E529" s="18" t="s">
        <v>1544</v>
      </c>
      <c r="F529" s="12">
        <v>0</v>
      </c>
      <c r="G529" s="12" t="s">
        <v>41</v>
      </c>
      <c r="H529" s="12">
        <v>0</v>
      </c>
      <c r="I529" s="12" t="s">
        <v>141</v>
      </c>
      <c r="J529" s="12">
        <v>0</v>
      </c>
      <c r="K529" s="12" t="s">
        <v>276</v>
      </c>
      <c r="L529" s="84">
        <v>2</v>
      </c>
      <c r="M529" s="61">
        <v>1.1000000000000001</v>
      </c>
      <c r="Z529" s="69" t="s">
        <v>274</v>
      </c>
      <c r="AA529" s="97">
        <v>102</v>
      </c>
      <c r="AB529" s="68" t="s">
        <v>149</v>
      </c>
      <c r="AC529" s="70" t="s">
        <v>135</v>
      </c>
      <c r="AD529" s="68" t="s">
        <v>1547</v>
      </c>
      <c r="AE529" s="68">
        <v>72</v>
      </c>
      <c r="AH529" s="2" t="s">
        <v>1728</v>
      </c>
      <c r="AM529" s="62"/>
    </row>
    <row r="530" spans="1:39" ht="54" customHeight="1" x14ac:dyDescent="0.25">
      <c r="A530" s="206" t="s">
        <v>1322</v>
      </c>
      <c r="B530" s="67">
        <v>6602001531</v>
      </c>
      <c r="C530" s="67">
        <v>1026600580270</v>
      </c>
      <c r="D530" s="18" t="s">
        <v>672</v>
      </c>
      <c r="E530" s="18" t="s">
        <v>1544</v>
      </c>
      <c r="F530" s="12">
        <v>0</v>
      </c>
      <c r="G530" s="12" t="s">
        <v>41</v>
      </c>
      <c r="H530" s="12">
        <v>0</v>
      </c>
      <c r="I530" s="12" t="s">
        <v>48</v>
      </c>
      <c r="J530" s="12">
        <v>0</v>
      </c>
      <c r="K530" s="12" t="s">
        <v>142</v>
      </c>
      <c r="L530" s="91">
        <v>2</v>
      </c>
      <c r="M530" s="61">
        <v>1.1000000000000001</v>
      </c>
      <c r="N530" s="2" t="s">
        <v>1621</v>
      </c>
      <c r="Z530" s="69" t="s">
        <v>274</v>
      </c>
      <c r="AA530" s="97">
        <v>102</v>
      </c>
      <c r="AB530" s="68" t="s">
        <v>149</v>
      </c>
      <c r="AC530" s="70" t="s">
        <v>135</v>
      </c>
      <c r="AD530" s="110" t="s">
        <v>1864</v>
      </c>
      <c r="AE530" s="68"/>
      <c r="AF530" s="2">
        <v>57.356681999999999</v>
      </c>
      <c r="AG530" s="2">
        <v>61.860691000000003</v>
      </c>
      <c r="AH530" s="2" t="s">
        <v>1728</v>
      </c>
      <c r="AM530" s="62" t="s">
        <v>790</v>
      </c>
    </row>
    <row r="531" spans="1:39" ht="54" customHeight="1" x14ac:dyDescent="0.25">
      <c r="A531" s="206" t="s">
        <v>1323</v>
      </c>
      <c r="B531" s="67">
        <v>6602001531</v>
      </c>
      <c r="C531" s="67">
        <v>1026600580270</v>
      </c>
      <c r="D531" s="18" t="s">
        <v>672</v>
      </c>
      <c r="E531" s="18" t="s">
        <v>1544</v>
      </c>
      <c r="F531" s="12">
        <v>0</v>
      </c>
      <c r="G531" s="12" t="s">
        <v>41</v>
      </c>
      <c r="H531" s="12">
        <v>0</v>
      </c>
      <c r="I531" s="12" t="s">
        <v>48</v>
      </c>
      <c r="J531" s="12">
        <v>0</v>
      </c>
      <c r="K531" s="12" t="s">
        <v>142</v>
      </c>
      <c r="L531" s="84">
        <v>2</v>
      </c>
      <c r="M531" s="61">
        <v>1.1000000000000001</v>
      </c>
      <c r="N531" s="2" t="s">
        <v>1621</v>
      </c>
      <c r="Z531" s="69" t="s">
        <v>274</v>
      </c>
      <c r="AA531" s="97">
        <v>102</v>
      </c>
      <c r="AB531" s="68" t="s">
        <v>149</v>
      </c>
      <c r="AC531" s="70" t="s">
        <v>135</v>
      </c>
      <c r="AD531" s="189" t="s">
        <v>1955</v>
      </c>
      <c r="AE531" s="68"/>
      <c r="AF531" s="2">
        <v>57.359006000000001</v>
      </c>
      <c r="AG531" s="2">
        <v>61.863182000000002</v>
      </c>
      <c r="AH531" s="2" t="s">
        <v>1728</v>
      </c>
      <c r="AM531" s="62"/>
    </row>
    <row r="532" spans="1:39" ht="54" customHeight="1" x14ac:dyDescent="0.25">
      <c r="A532" s="206" t="s">
        <v>1324</v>
      </c>
      <c r="B532" s="67">
        <v>6602001531</v>
      </c>
      <c r="C532" s="67">
        <v>1026600580270</v>
      </c>
      <c r="D532" s="18" t="s">
        <v>672</v>
      </c>
      <c r="E532" s="18" t="s">
        <v>1544</v>
      </c>
      <c r="F532" s="12">
        <v>0</v>
      </c>
      <c r="G532" s="12" t="s">
        <v>41</v>
      </c>
      <c r="H532" s="12">
        <v>0</v>
      </c>
      <c r="I532" s="12" t="s">
        <v>48</v>
      </c>
      <c r="J532" s="12">
        <v>0</v>
      </c>
      <c r="K532" s="12" t="s">
        <v>276</v>
      </c>
      <c r="L532" s="135">
        <v>2</v>
      </c>
      <c r="M532" s="61">
        <v>1.1000000000000001</v>
      </c>
      <c r="N532" s="2" t="s">
        <v>1621</v>
      </c>
      <c r="Z532" s="69" t="s">
        <v>274</v>
      </c>
      <c r="AA532" s="97">
        <v>102</v>
      </c>
      <c r="AB532" s="68" t="s">
        <v>149</v>
      </c>
      <c r="AC532" s="222" t="s">
        <v>135</v>
      </c>
      <c r="AD532" s="221" t="s">
        <v>134</v>
      </c>
      <c r="AE532" s="221">
        <v>18</v>
      </c>
      <c r="AF532" s="2">
        <v>57.361223000000003</v>
      </c>
      <c r="AG532" s="2">
        <v>61.862645999999998</v>
      </c>
      <c r="AH532" s="2" t="s">
        <v>1728</v>
      </c>
      <c r="AM532" s="62"/>
    </row>
    <row r="533" spans="1:39" ht="54" customHeight="1" x14ac:dyDescent="0.25">
      <c r="A533" s="206" t="s">
        <v>1325</v>
      </c>
      <c r="B533" s="67">
        <v>6602001531</v>
      </c>
      <c r="C533" s="67">
        <v>1026600580270</v>
      </c>
      <c r="D533" s="18" t="s">
        <v>672</v>
      </c>
      <c r="E533" s="18" t="s">
        <v>1544</v>
      </c>
      <c r="F533" s="2">
        <v>0</v>
      </c>
      <c r="G533" s="2" t="s">
        <v>41</v>
      </c>
      <c r="H533" s="2">
        <v>0</v>
      </c>
      <c r="I533" s="2" t="s">
        <v>48</v>
      </c>
      <c r="J533" s="2">
        <v>0</v>
      </c>
      <c r="K533" s="2" t="s">
        <v>142</v>
      </c>
      <c r="L533" s="2">
        <v>1</v>
      </c>
      <c r="M533" s="2">
        <v>1.1000000000000001</v>
      </c>
      <c r="N533" s="2" t="s">
        <v>1621</v>
      </c>
      <c r="Z533" s="69" t="s">
        <v>274</v>
      </c>
      <c r="AA533" s="97">
        <v>102</v>
      </c>
      <c r="AB533" s="68" t="s">
        <v>149</v>
      </c>
      <c r="AC533" s="70" t="s">
        <v>135</v>
      </c>
      <c r="AD533" s="68" t="s">
        <v>1956</v>
      </c>
      <c r="AE533" s="68"/>
      <c r="AF533" s="2">
        <v>57.364277000000001</v>
      </c>
      <c r="AG533" s="2">
        <v>61.862594999999999</v>
      </c>
      <c r="AH533" s="2" t="s">
        <v>1728</v>
      </c>
      <c r="AM533" s="62"/>
    </row>
    <row r="534" spans="1:39" ht="54" customHeight="1" x14ac:dyDescent="0.25">
      <c r="A534" s="206" t="s">
        <v>1326</v>
      </c>
      <c r="B534" s="67">
        <v>6602001531</v>
      </c>
      <c r="C534" s="67">
        <v>1026600580270</v>
      </c>
      <c r="D534" s="18" t="s">
        <v>672</v>
      </c>
      <c r="E534" s="18" t="s">
        <v>1544</v>
      </c>
      <c r="F534" s="2">
        <v>0</v>
      </c>
      <c r="G534" s="2" t="s">
        <v>41</v>
      </c>
      <c r="H534" s="2">
        <v>0</v>
      </c>
      <c r="I534" s="2" t="s">
        <v>48</v>
      </c>
      <c r="J534" s="2">
        <v>0</v>
      </c>
      <c r="K534" s="2" t="s">
        <v>142</v>
      </c>
      <c r="L534" s="2">
        <v>2</v>
      </c>
      <c r="M534" s="2">
        <v>1.1000000000000001</v>
      </c>
      <c r="N534" s="2" t="s">
        <v>1621</v>
      </c>
      <c r="Z534" s="69" t="s">
        <v>274</v>
      </c>
      <c r="AA534" s="97">
        <v>102</v>
      </c>
      <c r="AB534" s="68" t="s">
        <v>149</v>
      </c>
      <c r="AC534" s="70" t="s">
        <v>135</v>
      </c>
      <c r="AD534" s="68" t="s">
        <v>1957</v>
      </c>
      <c r="AE534" s="68"/>
      <c r="AF534" s="2">
        <v>57.366376000000002</v>
      </c>
      <c r="AG534" s="2">
        <v>61.862257999999997</v>
      </c>
      <c r="AH534" s="2" t="s">
        <v>1728</v>
      </c>
      <c r="AM534" s="62"/>
    </row>
    <row r="535" spans="1:39" ht="54" customHeight="1" x14ac:dyDescent="0.25">
      <c r="A535" s="206" t="s">
        <v>1327</v>
      </c>
      <c r="B535" s="67">
        <v>6602001531</v>
      </c>
      <c r="C535" s="67">
        <v>1026600580270</v>
      </c>
      <c r="D535" s="18" t="s">
        <v>672</v>
      </c>
      <c r="E535" s="18" t="s">
        <v>1544</v>
      </c>
      <c r="F535" s="2">
        <v>0</v>
      </c>
      <c r="G535" s="2" t="s">
        <v>41</v>
      </c>
      <c r="H535" s="2">
        <v>0</v>
      </c>
      <c r="I535" s="2" t="s">
        <v>48</v>
      </c>
      <c r="J535" s="2">
        <v>0</v>
      </c>
      <c r="K535" s="2" t="s">
        <v>142</v>
      </c>
      <c r="L535" s="2">
        <v>1</v>
      </c>
      <c r="M535" s="2">
        <v>1.1000000000000001</v>
      </c>
      <c r="N535" s="2" t="s">
        <v>1621</v>
      </c>
      <c r="Z535" s="69" t="s">
        <v>274</v>
      </c>
      <c r="AA535" s="97">
        <v>102</v>
      </c>
      <c r="AB535" s="68" t="s">
        <v>149</v>
      </c>
      <c r="AC535" s="70" t="s">
        <v>135</v>
      </c>
      <c r="AD535" s="68" t="s">
        <v>1556</v>
      </c>
      <c r="AE535" s="68"/>
      <c r="AF535" s="2">
        <v>57.369397999999997</v>
      </c>
      <c r="AG535" s="2">
        <v>61.86186</v>
      </c>
      <c r="AH535" s="2" t="s">
        <v>1728</v>
      </c>
      <c r="AM535" s="62"/>
    </row>
    <row r="536" spans="1:39" ht="54" customHeight="1" x14ac:dyDescent="0.25">
      <c r="A536" s="206" t="s">
        <v>1328</v>
      </c>
      <c r="B536" s="67">
        <v>6602001531</v>
      </c>
      <c r="C536" s="67">
        <v>1026600580270</v>
      </c>
      <c r="D536" s="18" t="s">
        <v>672</v>
      </c>
      <c r="E536" s="18" t="s">
        <v>1544</v>
      </c>
      <c r="F536" s="2">
        <v>0</v>
      </c>
      <c r="G536" s="2" t="s">
        <v>41</v>
      </c>
      <c r="H536" s="2">
        <v>0</v>
      </c>
      <c r="I536" s="2" t="s">
        <v>48</v>
      </c>
      <c r="J536" s="2">
        <v>0</v>
      </c>
      <c r="K536" s="2" t="s">
        <v>142</v>
      </c>
      <c r="L536" s="2">
        <v>2</v>
      </c>
      <c r="M536" s="2">
        <v>1.1000000000000001</v>
      </c>
      <c r="N536" s="89" t="s">
        <v>1621</v>
      </c>
      <c r="Z536" s="69" t="s">
        <v>274</v>
      </c>
      <c r="AA536" s="97">
        <v>102</v>
      </c>
      <c r="AB536" s="68" t="s">
        <v>149</v>
      </c>
      <c r="AC536" s="70" t="s">
        <v>135</v>
      </c>
      <c r="AD536" s="68" t="s">
        <v>1558</v>
      </c>
      <c r="AE536" s="68" t="s">
        <v>1958</v>
      </c>
      <c r="AF536" s="89">
        <v>57.373707000000003</v>
      </c>
      <c r="AG536" s="89">
        <v>61.862825999999998</v>
      </c>
      <c r="AH536" s="2" t="s">
        <v>1728</v>
      </c>
      <c r="AM536" s="62"/>
    </row>
    <row r="537" spans="1:39" ht="54" customHeight="1" x14ac:dyDescent="0.25">
      <c r="A537" s="206" t="s">
        <v>1329</v>
      </c>
      <c r="B537" s="67">
        <v>6602001531</v>
      </c>
      <c r="C537" s="67">
        <v>1026600580270</v>
      </c>
      <c r="D537" s="18" t="s">
        <v>672</v>
      </c>
      <c r="E537" s="18" t="s">
        <v>1544</v>
      </c>
      <c r="F537" s="2">
        <v>0</v>
      </c>
      <c r="G537" s="2" t="s">
        <v>41</v>
      </c>
      <c r="H537" s="2">
        <v>0</v>
      </c>
      <c r="I537" s="2" t="s">
        <v>48</v>
      </c>
      <c r="J537" s="2">
        <v>0</v>
      </c>
      <c r="K537" s="2" t="s">
        <v>276</v>
      </c>
      <c r="L537" s="2">
        <v>2</v>
      </c>
      <c r="M537" s="2">
        <v>1.1000000000000001</v>
      </c>
      <c r="Z537" s="69" t="s">
        <v>274</v>
      </c>
      <c r="AA537" s="97">
        <v>102</v>
      </c>
      <c r="AB537" s="68" t="s">
        <v>149</v>
      </c>
      <c r="AC537" s="70" t="s">
        <v>135</v>
      </c>
      <c r="AD537" s="2" t="s">
        <v>86</v>
      </c>
      <c r="AE537" s="2">
        <v>8</v>
      </c>
      <c r="AH537" s="2" t="s">
        <v>1728</v>
      </c>
      <c r="AM537" s="62"/>
    </row>
    <row r="538" spans="1:39" ht="54" customHeight="1" x14ac:dyDescent="0.25">
      <c r="A538" s="206" t="s">
        <v>1330</v>
      </c>
      <c r="B538" s="67">
        <v>6602001531</v>
      </c>
      <c r="C538" s="67">
        <v>1026600580270</v>
      </c>
      <c r="D538" s="18" t="s">
        <v>672</v>
      </c>
      <c r="E538" s="18" t="s">
        <v>1544</v>
      </c>
      <c r="F538" s="2">
        <v>0</v>
      </c>
      <c r="G538" s="2" t="s">
        <v>41</v>
      </c>
      <c r="H538" s="2">
        <v>0</v>
      </c>
      <c r="I538" s="2" t="s">
        <v>48</v>
      </c>
      <c r="J538" s="2">
        <v>0</v>
      </c>
      <c r="K538" s="2" t="s">
        <v>276</v>
      </c>
      <c r="L538" s="2">
        <v>1</v>
      </c>
      <c r="M538" s="2">
        <v>1.1000000000000001</v>
      </c>
      <c r="N538" s="2" t="s">
        <v>1630</v>
      </c>
      <c r="Z538" s="69" t="s">
        <v>274</v>
      </c>
      <c r="AA538" s="97">
        <v>102</v>
      </c>
      <c r="AB538" s="68" t="s">
        <v>149</v>
      </c>
      <c r="AC538" s="222" t="s">
        <v>135</v>
      </c>
      <c r="AD538" s="219" t="s">
        <v>818</v>
      </c>
      <c r="AE538" s="219">
        <v>45</v>
      </c>
      <c r="AF538" s="2">
        <v>57.317048</v>
      </c>
      <c r="AG538" s="2">
        <v>61.900042999999997</v>
      </c>
      <c r="AH538" s="2" t="s">
        <v>1728</v>
      </c>
      <c r="AM538" s="62"/>
    </row>
    <row r="539" spans="1:39" ht="54" customHeight="1" x14ac:dyDescent="0.25">
      <c r="A539" s="206" t="s">
        <v>1331</v>
      </c>
      <c r="B539" s="67">
        <v>6602001531</v>
      </c>
      <c r="C539" s="67">
        <v>1026600580270</v>
      </c>
      <c r="D539" s="18" t="s">
        <v>672</v>
      </c>
      <c r="E539" s="18" t="s">
        <v>1544</v>
      </c>
      <c r="F539" s="2">
        <v>0</v>
      </c>
      <c r="G539" s="2" t="s">
        <v>41</v>
      </c>
      <c r="H539" s="2">
        <v>0</v>
      </c>
      <c r="I539" s="2" t="s">
        <v>141</v>
      </c>
      <c r="J539" s="2">
        <v>0</v>
      </c>
      <c r="K539" s="2" t="s">
        <v>49</v>
      </c>
      <c r="L539" s="2">
        <v>2</v>
      </c>
      <c r="M539" s="2">
        <v>1.1000000000000001</v>
      </c>
      <c r="N539" s="2" t="s">
        <v>1630</v>
      </c>
      <c r="Z539" s="69" t="s">
        <v>274</v>
      </c>
      <c r="AA539" s="97">
        <v>102</v>
      </c>
      <c r="AB539" s="68" t="s">
        <v>149</v>
      </c>
      <c r="AC539" s="70" t="s">
        <v>135</v>
      </c>
      <c r="AD539" s="2" t="s">
        <v>75</v>
      </c>
      <c r="AE539" s="2">
        <v>8</v>
      </c>
      <c r="AF539" s="2">
        <v>57.322623</v>
      </c>
      <c r="AG539" s="2">
        <v>61.899039000000002</v>
      </c>
      <c r="AH539" s="2" t="s">
        <v>1728</v>
      </c>
      <c r="AM539" s="62" t="s">
        <v>790</v>
      </c>
    </row>
    <row r="540" spans="1:39" ht="54" customHeight="1" x14ac:dyDescent="0.25">
      <c r="A540" s="206" t="s">
        <v>1332</v>
      </c>
      <c r="B540" s="67">
        <v>6602001531</v>
      </c>
      <c r="C540" s="67">
        <v>1026600580270</v>
      </c>
      <c r="D540" s="18" t="s">
        <v>672</v>
      </c>
      <c r="E540" s="18" t="s">
        <v>1544</v>
      </c>
      <c r="F540" s="2">
        <v>0</v>
      </c>
      <c r="G540" s="2" t="s">
        <v>41</v>
      </c>
      <c r="H540" s="2">
        <v>0</v>
      </c>
      <c r="I540" s="2" t="s">
        <v>141</v>
      </c>
      <c r="J540" s="2">
        <v>0</v>
      </c>
      <c r="K540" s="2" t="s">
        <v>276</v>
      </c>
      <c r="L540" s="2">
        <v>1</v>
      </c>
      <c r="M540" s="2">
        <v>1.1000000000000001</v>
      </c>
      <c r="N540" s="2" t="s">
        <v>1622</v>
      </c>
      <c r="Z540" s="69" t="s">
        <v>274</v>
      </c>
      <c r="AA540" s="97">
        <v>102</v>
      </c>
      <c r="AB540" s="68" t="s">
        <v>149</v>
      </c>
      <c r="AC540" s="70" t="s">
        <v>135</v>
      </c>
      <c r="AD540" s="2" t="s">
        <v>1571</v>
      </c>
      <c r="AE540" s="2">
        <v>2</v>
      </c>
      <c r="AF540" s="2" t="str">
        <f>[2]TDSheet!N74</f>
        <v>57.328020</v>
      </c>
      <c r="AG540" s="2" t="str">
        <f>[2]TDSheet!O74</f>
        <v>61.910886</v>
      </c>
      <c r="AH540" s="2" t="s">
        <v>1728</v>
      </c>
      <c r="AM540" s="62"/>
    </row>
    <row r="541" spans="1:39" ht="54" customHeight="1" x14ac:dyDescent="0.25">
      <c r="A541" s="206" t="s">
        <v>1333</v>
      </c>
      <c r="B541" s="67">
        <v>6602001531</v>
      </c>
      <c r="C541" s="67">
        <v>1026600580270</v>
      </c>
      <c r="D541" s="18" t="s">
        <v>672</v>
      </c>
      <c r="E541" s="18" t="s">
        <v>1544</v>
      </c>
      <c r="F541" s="2">
        <v>0</v>
      </c>
      <c r="G541" s="2" t="s">
        <v>41</v>
      </c>
      <c r="H541" s="2">
        <v>0</v>
      </c>
      <c r="I541" s="2" t="s">
        <v>48</v>
      </c>
      <c r="J541" s="2">
        <v>0</v>
      </c>
      <c r="K541" s="2" t="s">
        <v>276</v>
      </c>
      <c r="L541" s="2">
        <v>1</v>
      </c>
      <c r="M541" s="2">
        <v>1.1000000000000001</v>
      </c>
      <c r="N541" s="2" t="s">
        <v>1622</v>
      </c>
      <c r="Z541" s="69" t="s">
        <v>274</v>
      </c>
      <c r="AA541" s="97">
        <v>102</v>
      </c>
      <c r="AB541" s="68" t="s">
        <v>149</v>
      </c>
      <c r="AC541" s="70" t="s">
        <v>135</v>
      </c>
      <c r="AD541" s="2" t="s">
        <v>1572</v>
      </c>
      <c r="AE541" s="2">
        <v>8</v>
      </c>
      <c r="AF541" s="2">
        <v>57.328020000000002</v>
      </c>
      <c r="AG541" s="2">
        <v>61.910885999999998</v>
      </c>
      <c r="AH541" s="2" t="s">
        <v>1728</v>
      </c>
      <c r="AM541" s="62"/>
    </row>
    <row r="542" spans="1:39" ht="54" customHeight="1" x14ac:dyDescent="0.25">
      <c r="A542" s="206" t="s">
        <v>1334</v>
      </c>
      <c r="B542" s="67">
        <v>6602001531</v>
      </c>
      <c r="C542" s="67">
        <v>1026600580270</v>
      </c>
      <c r="D542" s="18" t="s">
        <v>672</v>
      </c>
      <c r="E542" s="18" t="s">
        <v>1544</v>
      </c>
      <c r="F542" s="2">
        <v>0</v>
      </c>
      <c r="G542" s="2" t="s">
        <v>41</v>
      </c>
      <c r="H542" s="2">
        <v>0</v>
      </c>
      <c r="I542" s="2" t="s">
        <v>141</v>
      </c>
      <c r="J542" s="2">
        <v>0</v>
      </c>
      <c r="K542" s="2" t="s">
        <v>49</v>
      </c>
      <c r="L542" s="2">
        <v>1</v>
      </c>
      <c r="M542" s="2">
        <v>1.1000000000000001</v>
      </c>
      <c r="N542" s="2" t="s">
        <v>1629</v>
      </c>
      <c r="Z542" s="69" t="s">
        <v>274</v>
      </c>
      <c r="AA542" s="97">
        <v>102</v>
      </c>
      <c r="AB542" s="68" t="s">
        <v>149</v>
      </c>
      <c r="AC542" s="70" t="s">
        <v>135</v>
      </c>
      <c r="AD542" s="2" t="s">
        <v>1573</v>
      </c>
      <c r="AE542" s="2">
        <v>25</v>
      </c>
      <c r="AF542" s="2" t="str">
        <f>[2]TDSheet!N692</f>
        <v>57.345430</v>
      </c>
      <c r="AG542" s="2" t="str">
        <f>[2]TDSheet!O692</f>
        <v>61.868576</v>
      </c>
      <c r="AH542" s="2" t="s">
        <v>1728</v>
      </c>
      <c r="AM542" s="62"/>
    </row>
    <row r="543" spans="1:39" ht="54" customHeight="1" x14ac:dyDescent="0.25">
      <c r="A543" s="206" t="s">
        <v>1934</v>
      </c>
      <c r="B543" s="67">
        <v>6602001531</v>
      </c>
      <c r="C543" s="67">
        <v>1026600580270</v>
      </c>
      <c r="D543" s="18" t="s">
        <v>672</v>
      </c>
      <c r="E543" s="18" t="s">
        <v>1544</v>
      </c>
      <c r="F543" s="2">
        <v>0</v>
      </c>
      <c r="G543" s="2" t="s">
        <v>41</v>
      </c>
      <c r="H543" s="2">
        <v>0</v>
      </c>
      <c r="I543" s="2" t="s">
        <v>141</v>
      </c>
      <c r="J543" s="2">
        <v>0</v>
      </c>
      <c r="K543" s="2" t="s">
        <v>276</v>
      </c>
      <c r="L543" s="2">
        <v>2</v>
      </c>
      <c r="M543" s="2">
        <v>1.1000000000000001</v>
      </c>
      <c r="N543" s="2" t="s">
        <v>1629</v>
      </c>
      <c r="Z543" s="69" t="s">
        <v>274</v>
      </c>
      <c r="AA543" s="97">
        <v>102</v>
      </c>
      <c r="AB543" s="68" t="s">
        <v>149</v>
      </c>
      <c r="AC543" s="70" t="s">
        <v>135</v>
      </c>
      <c r="AD543" s="164" t="s">
        <v>1959</v>
      </c>
      <c r="AF543" s="2">
        <v>57.351633999999997</v>
      </c>
      <c r="AG543" s="2">
        <v>61.872608</v>
      </c>
      <c r="AH543" s="2" t="s">
        <v>1728</v>
      </c>
      <c r="AM543" s="62"/>
    </row>
    <row r="544" spans="1:39" ht="54" customHeight="1" x14ac:dyDescent="0.25">
      <c r="A544" s="206" t="s">
        <v>1335</v>
      </c>
      <c r="B544" s="67">
        <v>6602001531</v>
      </c>
      <c r="C544" s="67">
        <v>1026600580270</v>
      </c>
      <c r="D544" s="18" t="s">
        <v>672</v>
      </c>
      <c r="E544" s="18" t="s">
        <v>1544</v>
      </c>
      <c r="F544" s="2">
        <v>0</v>
      </c>
      <c r="G544" s="2" t="s">
        <v>41</v>
      </c>
      <c r="H544" s="2">
        <v>0</v>
      </c>
      <c r="I544" s="2" t="s">
        <v>48</v>
      </c>
      <c r="J544" s="2">
        <v>0</v>
      </c>
      <c r="K544" s="2" t="s">
        <v>49</v>
      </c>
      <c r="L544" s="2">
        <v>2</v>
      </c>
      <c r="M544" s="2">
        <v>1.1000000000000001</v>
      </c>
      <c r="N544" s="2" t="s">
        <v>1629</v>
      </c>
      <c r="Z544" s="69" t="s">
        <v>274</v>
      </c>
      <c r="AA544" s="97">
        <v>102</v>
      </c>
      <c r="AB544" s="68" t="s">
        <v>149</v>
      </c>
      <c r="AC544" s="70" t="s">
        <v>135</v>
      </c>
      <c r="AD544" s="2" t="s">
        <v>1574</v>
      </c>
      <c r="AF544" s="2">
        <v>57.353920000000002</v>
      </c>
      <c r="AG544" s="2">
        <v>61.871006000000001</v>
      </c>
      <c r="AH544" s="2" t="s">
        <v>1728</v>
      </c>
      <c r="AM544" s="62"/>
    </row>
    <row r="545" spans="1:39" ht="54" customHeight="1" x14ac:dyDescent="0.25">
      <c r="A545" s="206" t="s">
        <v>1935</v>
      </c>
      <c r="B545" s="67">
        <v>6602001531</v>
      </c>
      <c r="C545" s="67">
        <v>1026600580270</v>
      </c>
      <c r="D545" s="18" t="s">
        <v>672</v>
      </c>
      <c r="E545" s="18" t="s">
        <v>1544</v>
      </c>
      <c r="F545" s="2">
        <v>0</v>
      </c>
      <c r="G545" s="2" t="s">
        <v>41</v>
      </c>
      <c r="H545" s="2">
        <v>0</v>
      </c>
      <c r="I545" s="2" t="s">
        <v>48</v>
      </c>
      <c r="J545" s="2">
        <v>0</v>
      </c>
      <c r="K545" s="2" t="s">
        <v>142</v>
      </c>
      <c r="L545" s="2">
        <v>1</v>
      </c>
      <c r="M545" s="2">
        <v>1.1000000000000001</v>
      </c>
      <c r="N545" s="2" t="s">
        <v>1629</v>
      </c>
      <c r="Z545" s="69" t="s">
        <v>274</v>
      </c>
      <c r="AA545" s="97">
        <v>102</v>
      </c>
      <c r="AB545" s="68" t="s">
        <v>149</v>
      </c>
      <c r="AC545" s="70" t="s">
        <v>135</v>
      </c>
      <c r="AD545" s="2" t="s">
        <v>1960</v>
      </c>
      <c r="AF545" s="2">
        <v>57.350216000000003</v>
      </c>
      <c r="AG545" s="2">
        <v>61.867927999999999</v>
      </c>
      <c r="AH545" s="2" t="s">
        <v>1728</v>
      </c>
      <c r="AM545" s="62"/>
    </row>
    <row r="546" spans="1:39" ht="54" customHeight="1" x14ac:dyDescent="0.25">
      <c r="A546" s="206" t="s">
        <v>1936</v>
      </c>
      <c r="B546" s="67">
        <v>6602001531</v>
      </c>
      <c r="C546" s="67">
        <v>1026600580270</v>
      </c>
      <c r="D546" s="18" t="s">
        <v>672</v>
      </c>
      <c r="E546" s="18" t="s">
        <v>1544</v>
      </c>
      <c r="F546" s="2">
        <v>0</v>
      </c>
      <c r="G546" s="2" t="s">
        <v>41</v>
      </c>
      <c r="H546" s="2">
        <v>0</v>
      </c>
      <c r="I546" s="2" t="s">
        <v>48</v>
      </c>
      <c r="J546" s="2">
        <v>0</v>
      </c>
      <c r="K546" s="2" t="s">
        <v>142</v>
      </c>
      <c r="L546" s="2">
        <v>1</v>
      </c>
      <c r="M546" s="2">
        <v>1.1000000000000001</v>
      </c>
      <c r="N546" s="2" t="s">
        <v>1629</v>
      </c>
      <c r="Z546" s="69" t="s">
        <v>274</v>
      </c>
      <c r="AA546" s="97">
        <v>102</v>
      </c>
      <c r="AB546" s="68" t="s">
        <v>149</v>
      </c>
      <c r="AC546" s="70" t="s">
        <v>135</v>
      </c>
      <c r="AD546" s="2" t="s">
        <v>1576</v>
      </c>
      <c r="AE546" s="2">
        <v>5</v>
      </c>
      <c r="AF546" s="2">
        <v>57.352918000000003</v>
      </c>
      <c r="AG546" s="2">
        <v>61.865828</v>
      </c>
      <c r="AH546" s="2" t="s">
        <v>1728</v>
      </c>
      <c r="AM546" s="62"/>
    </row>
    <row r="547" spans="1:39" ht="54" customHeight="1" x14ac:dyDescent="0.25">
      <c r="A547" s="206" t="s">
        <v>1937</v>
      </c>
      <c r="B547" s="67">
        <v>6602001531</v>
      </c>
      <c r="C547" s="67">
        <v>1026600580270</v>
      </c>
      <c r="D547" s="18" t="s">
        <v>672</v>
      </c>
      <c r="E547" s="18" t="s">
        <v>1544</v>
      </c>
      <c r="F547" s="2">
        <v>0</v>
      </c>
      <c r="G547" s="2" t="s">
        <v>41</v>
      </c>
      <c r="H547" s="2">
        <v>0</v>
      </c>
      <c r="I547" s="2" t="s">
        <v>48</v>
      </c>
      <c r="J547" s="2">
        <v>0</v>
      </c>
      <c r="K547" s="2" t="s">
        <v>142</v>
      </c>
      <c r="L547" s="2">
        <v>1</v>
      </c>
      <c r="M547" s="2">
        <v>1.1000000000000001</v>
      </c>
      <c r="N547" s="2" t="s">
        <v>1629</v>
      </c>
      <c r="Z547" s="69" t="s">
        <v>274</v>
      </c>
      <c r="AA547" s="97">
        <v>102</v>
      </c>
      <c r="AB547" s="68" t="s">
        <v>149</v>
      </c>
      <c r="AC547" s="70" t="s">
        <v>135</v>
      </c>
      <c r="AD547" s="2" t="s">
        <v>1961</v>
      </c>
      <c r="AF547" s="2">
        <v>57.353178</v>
      </c>
      <c r="AG547" s="2">
        <v>61.863025</v>
      </c>
      <c r="AH547" s="2" t="s">
        <v>1728</v>
      </c>
      <c r="AM547" s="62"/>
    </row>
    <row r="548" spans="1:39" ht="54" customHeight="1" x14ac:dyDescent="0.25">
      <c r="A548" s="206" t="s">
        <v>1336</v>
      </c>
      <c r="B548" s="67">
        <v>6602001531</v>
      </c>
      <c r="C548" s="67">
        <v>1026600580270</v>
      </c>
      <c r="D548" s="18" t="s">
        <v>672</v>
      </c>
      <c r="E548" s="18" t="s">
        <v>1544</v>
      </c>
      <c r="F548" s="2">
        <v>0</v>
      </c>
      <c r="G548" s="2" t="s">
        <v>41</v>
      </c>
      <c r="H548" s="2">
        <v>0</v>
      </c>
      <c r="I548" s="2" t="s">
        <v>48</v>
      </c>
      <c r="J548" s="2">
        <v>0</v>
      </c>
      <c r="K548" s="2" t="s">
        <v>142</v>
      </c>
      <c r="L548" s="2">
        <v>2</v>
      </c>
      <c r="M548" s="2">
        <v>1.1000000000000001</v>
      </c>
      <c r="N548" s="2" t="s">
        <v>1629</v>
      </c>
      <c r="Z548" s="69" t="s">
        <v>274</v>
      </c>
      <c r="AA548" s="97">
        <v>102</v>
      </c>
      <c r="AB548" s="68" t="s">
        <v>149</v>
      </c>
      <c r="AC548" s="70" t="s">
        <v>135</v>
      </c>
      <c r="AD548" s="2" t="s">
        <v>1962</v>
      </c>
      <c r="AF548" s="2">
        <v>57.351028999999997</v>
      </c>
      <c r="AG548" s="2">
        <v>61.862729000000002</v>
      </c>
      <c r="AH548" s="2" t="s">
        <v>1728</v>
      </c>
      <c r="AM548" s="62"/>
    </row>
    <row r="549" spans="1:39" ht="54" customHeight="1" x14ac:dyDescent="0.25">
      <c r="A549" s="206" t="s">
        <v>1337</v>
      </c>
      <c r="B549" s="67">
        <v>6602001531</v>
      </c>
      <c r="C549" s="67">
        <v>1026600580270</v>
      </c>
      <c r="D549" s="18" t="s">
        <v>672</v>
      </c>
      <c r="E549" s="18" t="s">
        <v>1544</v>
      </c>
      <c r="F549" s="2">
        <v>0</v>
      </c>
      <c r="G549" s="2" t="s">
        <v>41</v>
      </c>
      <c r="H549" s="2">
        <v>0</v>
      </c>
      <c r="I549" s="2" t="s">
        <v>141</v>
      </c>
      <c r="J549" s="2">
        <v>0</v>
      </c>
      <c r="K549" s="2" t="s">
        <v>276</v>
      </c>
      <c r="L549" s="2">
        <v>2</v>
      </c>
      <c r="M549" s="2">
        <v>1.1000000000000001</v>
      </c>
      <c r="N549" s="2" t="s">
        <v>1629</v>
      </c>
      <c r="Z549" s="69" t="s">
        <v>274</v>
      </c>
      <c r="AA549" s="97">
        <v>102</v>
      </c>
      <c r="AB549" s="68" t="s">
        <v>149</v>
      </c>
      <c r="AC549" s="70" t="s">
        <v>135</v>
      </c>
      <c r="AD549" s="2" t="s">
        <v>1579</v>
      </c>
      <c r="AE549" s="2">
        <v>15</v>
      </c>
      <c r="AH549" s="2" t="s">
        <v>1728</v>
      </c>
      <c r="AM549" s="62"/>
    </row>
    <row r="550" spans="1:39" ht="54" customHeight="1" x14ac:dyDescent="0.25">
      <c r="A550" s="206" t="s">
        <v>1338</v>
      </c>
      <c r="B550" s="67">
        <v>6602001531</v>
      </c>
      <c r="C550" s="67">
        <v>1026600580270</v>
      </c>
      <c r="D550" s="18" t="s">
        <v>672</v>
      </c>
      <c r="E550" s="18" t="s">
        <v>1544</v>
      </c>
      <c r="F550" s="2">
        <v>0</v>
      </c>
      <c r="G550" s="2" t="s">
        <v>41</v>
      </c>
      <c r="H550" s="2">
        <v>0</v>
      </c>
      <c r="I550" s="2" t="s">
        <v>141</v>
      </c>
      <c r="J550" s="2">
        <v>0</v>
      </c>
      <c r="K550" s="2" t="s">
        <v>49</v>
      </c>
      <c r="L550" s="2">
        <v>2</v>
      </c>
      <c r="M550" s="2">
        <v>1.1000000000000001</v>
      </c>
      <c r="N550" s="2" t="s">
        <v>1629</v>
      </c>
      <c r="Z550" s="69" t="s">
        <v>274</v>
      </c>
      <c r="AA550" s="97">
        <v>102</v>
      </c>
      <c r="AB550" s="68" t="s">
        <v>149</v>
      </c>
      <c r="AC550" s="70" t="s">
        <v>135</v>
      </c>
      <c r="AD550" s="2" t="s">
        <v>742</v>
      </c>
      <c r="AE550" s="2">
        <v>54</v>
      </c>
      <c r="AF550" s="190" t="s">
        <v>1964</v>
      </c>
      <c r="AG550" s="190" t="s">
        <v>1963</v>
      </c>
      <c r="AH550" s="2" t="s">
        <v>1728</v>
      </c>
      <c r="AM550" s="62" t="s">
        <v>1863</v>
      </c>
    </row>
    <row r="551" spans="1:39" ht="54" customHeight="1" x14ac:dyDescent="0.25">
      <c r="A551" s="206" t="s">
        <v>1339</v>
      </c>
      <c r="B551" s="67">
        <v>6602001531</v>
      </c>
      <c r="C551" s="67">
        <v>1026600580270</v>
      </c>
      <c r="D551" s="18" t="s">
        <v>672</v>
      </c>
      <c r="E551" s="18" t="s">
        <v>1544</v>
      </c>
      <c r="F551" s="2">
        <v>0</v>
      </c>
      <c r="G551" s="2" t="s">
        <v>41</v>
      </c>
      <c r="H551" s="2">
        <v>0</v>
      </c>
      <c r="I551" s="2" t="s">
        <v>48</v>
      </c>
      <c r="J551" s="2">
        <v>0</v>
      </c>
      <c r="K551" s="2" t="s">
        <v>276</v>
      </c>
      <c r="L551" s="2">
        <v>1</v>
      </c>
      <c r="M551" s="2">
        <v>1.1000000000000001</v>
      </c>
      <c r="N551" s="2" t="s">
        <v>1621</v>
      </c>
      <c r="Z551" s="69" t="s">
        <v>274</v>
      </c>
      <c r="AA551" s="97">
        <v>102</v>
      </c>
      <c r="AB551" s="68" t="s">
        <v>149</v>
      </c>
      <c r="AC551" s="70" t="s">
        <v>135</v>
      </c>
      <c r="AD551" s="2" t="s">
        <v>555</v>
      </c>
      <c r="AE551" s="2">
        <v>31</v>
      </c>
      <c r="AF551" s="2">
        <v>57.366236999999998</v>
      </c>
      <c r="AG551" s="2">
        <v>61.858817999999999</v>
      </c>
      <c r="AH551" s="2" t="s">
        <v>1728</v>
      </c>
      <c r="AM551" s="62"/>
    </row>
    <row r="552" spans="1:39" ht="54" customHeight="1" x14ac:dyDescent="0.25">
      <c r="A552" s="206" t="s">
        <v>1340</v>
      </c>
      <c r="B552" s="67">
        <v>6602001531</v>
      </c>
      <c r="C552" s="67">
        <v>1026600580270</v>
      </c>
      <c r="D552" s="18" t="s">
        <v>672</v>
      </c>
      <c r="E552" s="18" t="s">
        <v>1544</v>
      </c>
      <c r="F552" s="2">
        <v>0</v>
      </c>
      <c r="G552" s="2" t="s">
        <v>41</v>
      </c>
      <c r="H552" s="2">
        <v>0</v>
      </c>
      <c r="I552" s="2" t="s">
        <v>48</v>
      </c>
      <c r="J552" s="2">
        <v>0</v>
      </c>
      <c r="K552" s="2" t="s">
        <v>276</v>
      </c>
      <c r="L552" s="2">
        <v>1</v>
      </c>
      <c r="M552" s="2">
        <v>1.1000000000000001</v>
      </c>
      <c r="N552" s="2" t="s">
        <v>1621</v>
      </c>
      <c r="Z552" s="69" t="s">
        <v>274</v>
      </c>
      <c r="AA552" s="97">
        <v>102</v>
      </c>
      <c r="AB552" s="68" t="s">
        <v>149</v>
      </c>
      <c r="AC552" s="70" t="s">
        <v>135</v>
      </c>
      <c r="AD552" s="2" t="s">
        <v>1587</v>
      </c>
      <c r="AF552" s="2">
        <v>57.362247000000004</v>
      </c>
      <c r="AG552" s="2">
        <v>61.860173000000003</v>
      </c>
      <c r="AH552" s="2" t="s">
        <v>1728</v>
      </c>
      <c r="AM552" s="62"/>
    </row>
    <row r="553" spans="1:39" ht="54" customHeight="1" x14ac:dyDescent="0.25">
      <c r="A553" s="206" t="s">
        <v>1341</v>
      </c>
      <c r="B553" s="67">
        <v>6602001531</v>
      </c>
      <c r="C553" s="67">
        <v>1026600580270</v>
      </c>
      <c r="D553" s="18" t="s">
        <v>672</v>
      </c>
      <c r="E553" s="18" t="s">
        <v>1544</v>
      </c>
      <c r="F553" s="2">
        <v>0</v>
      </c>
      <c r="G553" s="2" t="s">
        <v>41</v>
      </c>
      <c r="H553" s="2">
        <v>0</v>
      </c>
      <c r="I553" s="2" t="s">
        <v>48</v>
      </c>
      <c r="J553" s="2">
        <v>0</v>
      </c>
      <c r="K553" s="2" t="s">
        <v>142</v>
      </c>
      <c r="L553" s="2">
        <v>1</v>
      </c>
      <c r="M553" s="2">
        <v>1.1000000000000001</v>
      </c>
      <c r="N553" s="2" t="s">
        <v>1629</v>
      </c>
      <c r="Z553" s="69" t="s">
        <v>274</v>
      </c>
      <c r="AA553" s="97">
        <v>102</v>
      </c>
      <c r="AB553" s="68" t="s">
        <v>149</v>
      </c>
      <c r="AC553" s="70" t="s">
        <v>135</v>
      </c>
      <c r="AD553" s="2" t="s">
        <v>1588</v>
      </c>
      <c r="AE553" s="2">
        <v>51</v>
      </c>
      <c r="AF553" s="2">
        <v>57.341971000000001</v>
      </c>
      <c r="AG553" s="2">
        <v>61.859932000000001</v>
      </c>
      <c r="AH553" s="2" t="s">
        <v>1728</v>
      </c>
      <c r="AM553" s="62"/>
    </row>
    <row r="554" spans="1:39" ht="54" customHeight="1" x14ac:dyDescent="0.25">
      <c r="A554" s="206" t="s">
        <v>1342</v>
      </c>
      <c r="B554" s="67">
        <v>6602001531</v>
      </c>
      <c r="C554" s="67">
        <v>1026600580270</v>
      </c>
      <c r="D554" s="18" t="s">
        <v>672</v>
      </c>
      <c r="E554" s="18" t="s">
        <v>1544</v>
      </c>
      <c r="F554" s="2">
        <v>0</v>
      </c>
      <c r="G554" s="2" t="s">
        <v>41</v>
      </c>
      <c r="H554" s="2">
        <v>0</v>
      </c>
      <c r="I554" s="2" t="s">
        <v>48</v>
      </c>
      <c r="J554" s="2">
        <v>0</v>
      </c>
      <c r="K554" s="2" t="s">
        <v>276</v>
      </c>
      <c r="L554" s="2">
        <v>1</v>
      </c>
      <c r="M554" s="2">
        <v>1.1000000000000001</v>
      </c>
      <c r="N554" s="2" t="s">
        <v>1629</v>
      </c>
      <c r="Z554" s="69" t="s">
        <v>274</v>
      </c>
      <c r="AA554" s="97">
        <v>102</v>
      </c>
      <c r="AB554" s="68" t="s">
        <v>149</v>
      </c>
      <c r="AC554" s="70" t="s">
        <v>135</v>
      </c>
      <c r="AD554" s="2" t="s">
        <v>1589</v>
      </c>
      <c r="AE554" s="2">
        <v>5</v>
      </c>
      <c r="AF554" s="2">
        <v>57.342571999999997</v>
      </c>
      <c r="AG554" s="2">
        <v>61.864505999999999</v>
      </c>
      <c r="AH554" s="2" t="s">
        <v>1728</v>
      </c>
      <c r="AM554" s="62"/>
    </row>
    <row r="555" spans="1:39" ht="54" customHeight="1" x14ac:dyDescent="0.25">
      <c r="A555" s="206" t="s">
        <v>1343</v>
      </c>
      <c r="B555" s="67">
        <v>6602001531</v>
      </c>
      <c r="C555" s="67">
        <v>1026600580270</v>
      </c>
      <c r="D555" s="18" t="s">
        <v>672</v>
      </c>
      <c r="E555" s="18" t="s">
        <v>1544</v>
      </c>
      <c r="F555" s="2">
        <v>0</v>
      </c>
      <c r="G555" s="2" t="s">
        <v>41</v>
      </c>
      <c r="H555" s="2">
        <v>0</v>
      </c>
      <c r="I555" s="2" t="s">
        <v>48</v>
      </c>
      <c r="J555" s="2">
        <v>0</v>
      </c>
      <c r="K555" s="2" t="s">
        <v>142</v>
      </c>
      <c r="L555" s="2">
        <v>1</v>
      </c>
      <c r="M555" s="2">
        <v>1.1000000000000001</v>
      </c>
      <c r="N555" s="2" t="s">
        <v>1634</v>
      </c>
      <c r="Z555" s="69" t="s">
        <v>274</v>
      </c>
      <c r="AA555" s="97">
        <v>102</v>
      </c>
      <c r="AB555" s="68" t="s">
        <v>149</v>
      </c>
      <c r="AC555" s="70" t="s">
        <v>135</v>
      </c>
      <c r="AD555" s="2" t="s">
        <v>689</v>
      </c>
      <c r="AE555" s="2">
        <v>43</v>
      </c>
      <c r="AF555" s="2">
        <v>57.343699000000001</v>
      </c>
      <c r="AG555" s="2">
        <v>61.908659</v>
      </c>
      <c r="AH555" s="2" t="s">
        <v>1728</v>
      </c>
      <c r="AM555" s="62"/>
    </row>
    <row r="556" spans="1:39" ht="54" customHeight="1" x14ac:dyDescent="0.25">
      <c r="A556" s="206" t="s">
        <v>1344</v>
      </c>
      <c r="B556" s="74">
        <v>6602001531</v>
      </c>
      <c r="C556" s="74">
        <v>1026600580270</v>
      </c>
      <c r="D556" s="18" t="s">
        <v>672</v>
      </c>
      <c r="E556" s="18" t="s">
        <v>638</v>
      </c>
      <c r="F556" s="2">
        <v>0</v>
      </c>
      <c r="G556" s="2" t="s">
        <v>41</v>
      </c>
      <c r="H556" s="2">
        <v>0</v>
      </c>
      <c r="I556" s="2" t="s">
        <v>48</v>
      </c>
      <c r="J556" s="2">
        <v>0</v>
      </c>
      <c r="K556" s="2" t="s">
        <v>142</v>
      </c>
      <c r="L556" s="2">
        <v>1</v>
      </c>
      <c r="M556" s="2">
        <v>1.1000000000000001</v>
      </c>
      <c r="N556" s="2" t="s">
        <v>1629</v>
      </c>
      <c r="Z556" s="76" t="s">
        <v>274</v>
      </c>
      <c r="AA556" s="97">
        <v>102</v>
      </c>
      <c r="AB556" s="75" t="s">
        <v>149</v>
      </c>
      <c r="AC556" s="222" t="s">
        <v>135</v>
      </c>
      <c r="AD556" s="219" t="s">
        <v>1628</v>
      </c>
      <c r="AE556" s="219">
        <v>3</v>
      </c>
      <c r="AF556" s="2">
        <v>57.313651</v>
      </c>
      <c r="AG556" s="2">
        <v>61.907566000000003</v>
      </c>
      <c r="AM556" s="62" t="s">
        <v>1597</v>
      </c>
    </row>
    <row r="557" spans="1:39" ht="75" customHeight="1" x14ac:dyDescent="0.25">
      <c r="A557" s="206" t="s">
        <v>1345</v>
      </c>
      <c r="B557" s="78">
        <v>660204952482</v>
      </c>
      <c r="C557" s="74">
        <v>315667700003652</v>
      </c>
      <c r="D557" s="18" t="s">
        <v>1598</v>
      </c>
      <c r="E557" s="18" t="s">
        <v>1601</v>
      </c>
      <c r="F557" s="2">
        <v>0</v>
      </c>
      <c r="G557" s="2" t="s">
        <v>47</v>
      </c>
      <c r="H557" s="2">
        <v>0</v>
      </c>
      <c r="I557" s="2" t="s">
        <v>141</v>
      </c>
      <c r="J557" s="2">
        <v>0</v>
      </c>
      <c r="K557" s="2" t="s">
        <v>49</v>
      </c>
      <c r="L557" s="2">
        <v>1</v>
      </c>
      <c r="M557" s="2">
        <v>0.12</v>
      </c>
      <c r="Z557" s="76" t="s">
        <v>274</v>
      </c>
      <c r="AA557" s="97">
        <v>102</v>
      </c>
      <c r="AB557" s="75" t="s">
        <v>149</v>
      </c>
      <c r="AC557" s="77" t="s">
        <v>320</v>
      </c>
      <c r="AD557" s="2" t="s">
        <v>95</v>
      </c>
      <c r="AE557" s="2" t="s">
        <v>1993</v>
      </c>
      <c r="AF557" s="2">
        <v>57.278226799999999</v>
      </c>
      <c r="AG557" s="2">
        <v>61.994009900000002</v>
      </c>
      <c r="AH557" s="166" t="str">
        <f t="shared" ref="AH557" si="118">$AH$283</f>
        <v>IV</v>
      </c>
      <c r="AM557" s="92" t="s">
        <v>1432</v>
      </c>
    </row>
    <row r="558" spans="1:39" ht="55.5" customHeight="1" x14ac:dyDescent="0.25">
      <c r="A558" s="206" t="s">
        <v>1346</v>
      </c>
      <c r="B558" s="8">
        <f>B554</f>
        <v>6602001531</v>
      </c>
      <c r="C558" s="8">
        <f>C554</f>
        <v>1026600580270</v>
      </c>
      <c r="D558" s="5" t="str">
        <f>D554</f>
        <v>Администрация Артемовского городского округа</v>
      </c>
      <c r="E558" s="5" t="str">
        <f>E554</f>
        <v>623780, Свердловская область, г. Артемовский, пл. Советов,  д. 3</v>
      </c>
      <c r="F558" s="2">
        <v>0</v>
      </c>
      <c r="G558" s="2" t="s">
        <v>41</v>
      </c>
      <c r="H558" s="2">
        <v>0</v>
      </c>
      <c r="I558" s="2" t="s">
        <v>141</v>
      </c>
      <c r="J558" s="2">
        <v>0</v>
      </c>
      <c r="K558" s="2" t="s">
        <v>49</v>
      </c>
      <c r="L558" s="2">
        <v>1</v>
      </c>
      <c r="M558" s="2">
        <v>1.1000000000000001</v>
      </c>
      <c r="Z558" s="2" t="str">
        <f>Z555</f>
        <v>ТКО</v>
      </c>
      <c r="AA558" s="97">
        <v>102</v>
      </c>
      <c r="AB558" s="2" t="str">
        <f>AB555</f>
        <v>Артемовский городской округ</v>
      </c>
      <c r="AC558" s="2" t="str">
        <f>AC555</f>
        <v>г. Артемовский</v>
      </c>
      <c r="AD558" s="2" t="s">
        <v>461</v>
      </c>
      <c r="AE558" s="2">
        <v>7</v>
      </c>
      <c r="AF558" s="2">
        <v>57.341200000000001</v>
      </c>
      <c r="AG558" s="2">
        <v>61.897599999999997</v>
      </c>
      <c r="AH558" s="2" t="s">
        <v>1729</v>
      </c>
      <c r="AM558" s="62" t="s">
        <v>1599</v>
      </c>
    </row>
    <row r="559" spans="1:39" ht="38.25" customHeight="1" x14ac:dyDescent="0.25">
      <c r="A559" s="206" t="s">
        <v>1347</v>
      </c>
      <c r="B559" s="8">
        <v>7702764909</v>
      </c>
      <c r="C559" s="8">
        <v>1117746491500</v>
      </c>
      <c r="D559" s="81" t="s">
        <v>1603</v>
      </c>
      <c r="E559" s="82" t="s">
        <v>1604</v>
      </c>
      <c r="F559" s="2">
        <v>0</v>
      </c>
      <c r="G559" s="2" t="s">
        <v>41</v>
      </c>
      <c r="H559" s="2">
        <v>0</v>
      </c>
      <c r="I559" s="2" t="s">
        <v>141</v>
      </c>
      <c r="J559" s="2">
        <v>0</v>
      </c>
      <c r="K559" s="2" t="s">
        <v>49</v>
      </c>
      <c r="L559" s="2">
        <v>1</v>
      </c>
      <c r="M559" s="2">
        <v>1.1000000000000001</v>
      </c>
      <c r="Z559" s="2" t="s">
        <v>274</v>
      </c>
      <c r="AA559" s="97">
        <v>102</v>
      </c>
      <c r="AB559" s="2" t="s">
        <v>730</v>
      </c>
      <c r="AC559" s="2" t="s">
        <v>135</v>
      </c>
      <c r="AD559" s="2" t="s">
        <v>116</v>
      </c>
      <c r="AE559" s="2" t="s">
        <v>150</v>
      </c>
      <c r="AL559" s="79" t="s">
        <v>1605</v>
      </c>
      <c r="AM559" s="92" t="s">
        <v>512</v>
      </c>
    </row>
    <row r="560" spans="1:39" ht="72.75" customHeight="1" x14ac:dyDescent="0.25">
      <c r="A560" s="206" t="s">
        <v>1979</v>
      </c>
      <c r="B560" s="8">
        <v>6602006258</v>
      </c>
      <c r="C560" s="8">
        <v>1026600581248</v>
      </c>
      <c r="D560" s="5" t="s">
        <v>494</v>
      </c>
      <c r="E560" s="5" t="s">
        <v>1602</v>
      </c>
      <c r="F560" s="2">
        <v>0</v>
      </c>
      <c r="G560" s="2" t="s">
        <v>47</v>
      </c>
      <c r="H560" s="2">
        <v>0</v>
      </c>
      <c r="I560" s="2" t="s">
        <v>48</v>
      </c>
      <c r="J560" s="2">
        <v>0</v>
      </c>
      <c r="K560" s="2" t="s">
        <v>49</v>
      </c>
      <c r="L560" s="2">
        <v>1</v>
      </c>
      <c r="M560" s="2">
        <v>1.7999999999999999E-2</v>
      </c>
      <c r="Z560" s="2" t="s">
        <v>274</v>
      </c>
      <c r="AA560" s="97">
        <v>102</v>
      </c>
      <c r="AB560" s="2" t="s">
        <v>149</v>
      </c>
      <c r="AC560" s="2" t="s">
        <v>135</v>
      </c>
      <c r="AD560" s="2" t="s">
        <v>97</v>
      </c>
      <c r="AE560" s="2">
        <v>55</v>
      </c>
      <c r="AF560" s="2">
        <v>57.344762000000003</v>
      </c>
      <c r="AG560" s="2">
        <v>61.876412999999999</v>
      </c>
      <c r="AM560" s="92" t="s">
        <v>512</v>
      </c>
    </row>
    <row r="561" spans="1:39" ht="54.75" customHeight="1" x14ac:dyDescent="0.25">
      <c r="A561" s="206" t="s">
        <v>1348</v>
      </c>
      <c r="B561" s="8">
        <v>660207458828</v>
      </c>
      <c r="C561" s="8">
        <v>320665800031006</v>
      </c>
      <c r="D561" s="5" t="s">
        <v>1607</v>
      </c>
      <c r="E561" s="5" t="s">
        <v>1608</v>
      </c>
      <c r="F561" s="2">
        <v>0</v>
      </c>
      <c r="G561" s="2" t="s">
        <v>47</v>
      </c>
      <c r="H561" s="2">
        <v>0</v>
      </c>
      <c r="I561" s="2" t="s">
        <v>49</v>
      </c>
      <c r="J561" s="2">
        <v>0</v>
      </c>
      <c r="K561" s="2" t="s">
        <v>49</v>
      </c>
      <c r="L561" s="2">
        <v>1</v>
      </c>
      <c r="M561" s="2">
        <v>0.24</v>
      </c>
      <c r="Z561" s="2" t="s">
        <v>274</v>
      </c>
      <c r="AA561" s="97">
        <v>102</v>
      </c>
      <c r="AB561" s="2" t="s">
        <v>149</v>
      </c>
      <c r="AC561" s="2" t="s">
        <v>135</v>
      </c>
      <c r="AD561" s="2" t="s">
        <v>133</v>
      </c>
      <c r="AE561" s="2" t="s">
        <v>1836</v>
      </c>
      <c r="AF561" s="2">
        <v>57.214100000000002</v>
      </c>
      <c r="AG561" s="2">
        <v>61.520400000000002</v>
      </c>
      <c r="AH561" s="166" t="str">
        <f t="shared" ref="AH561" si="119">$AH$283</f>
        <v>IV</v>
      </c>
      <c r="AM561" s="92" t="s">
        <v>512</v>
      </c>
    </row>
    <row r="562" spans="1:39" ht="77.25" customHeight="1" x14ac:dyDescent="0.25">
      <c r="A562" s="206" t="s">
        <v>1349</v>
      </c>
      <c r="B562" s="8">
        <v>6677013580</v>
      </c>
      <c r="C562" s="8">
        <v>1206600000750</v>
      </c>
      <c r="D562" s="5" t="s">
        <v>1609</v>
      </c>
      <c r="E562" s="5" t="s">
        <v>1611</v>
      </c>
      <c r="F562" s="2">
        <v>0</v>
      </c>
      <c r="G562" s="2" t="s">
        <v>41</v>
      </c>
      <c r="H562" s="2">
        <v>0</v>
      </c>
      <c r="I562" s="2" t="s">
        <v>48</v>
      </c>
      <c r="J562" s="2">
        <v>0</v>
      </c>
      <c r="K562" s="2" t="s">
        <v>276</v>
      </c>
      <c r="L562" s="2">
        <v>1</v>
      </c>
      <c r="M562" s="2">
        <v>0.36</v>
      </c>
      <c r="Z562" s="2" t="s">
        <v>274</v>
      </c>
      <c r="AA562" s="97">
        <v>102</v>
      </c>
      <c r="AB562" s="2" t="s">
        <v>149</v>
      </c>
      <c r="AC562" s="2" t="s">
        <v>320</v>
      </c>
      <c r="AD562" s="2" t="s">
        <v>96</v>
      </c>
      <c r="AE562" s="2" t="s">
        <v>1610</v>
      </c>
      <c r="AM562" s="92" t="s">
        <v>512</v>
      </c>
    </row>
    <row r="563" spans="1:39" ht="90" customHeight="1" x14ac:dyDescent="0.25">
      <c r="A563" s="206" t="s">
        <v>1350</v>
      </c>
      <c r="B563" s="8">
        <v>660200372233</v>
      </c>
      <c r="C563" s="8">
        <v>316965800192102</v>
      </c>
      <c r="D563" s="5" t="s">
        <v>1612</v>
      </c>
      <c r="E563" s="5" t="s">
        <v>1616</v>
      </c>
      <c r="F563" s="2">
        <v>0</v>
      </c>
      <c r="G563" s="2" t="s">
        <v>41</v>
      </c>
      <c r="H563" s="2">
        <v>0</v>
      </c>
      <c r="I563" s="2" t="s">
        <v>48</v>
      </c>
      <c r="J563" s="2">
        <v>0</v>
      </c>
      <c r="K563" s="2" t="s">
        <v>276</v>
      </c>
      <c r="L563" s="85">
        <v>1</v>
      </c>
      <c r="M563" s="85">
        <v>1.1000000000000001</v>
      </c>
      <c r="Z563" s="2" t="s">
        <v>274</v>
      </c>
      <c r="AA563" s="97">
        <v>102</v>
      </c>
      <c r="AB563" s="2" t="s">
        <v>149</v>
      </c>
      <c r="AC563" s="2" t="s">
        <v>465</v>
      </c>
      <c r="AD563" s="2" t="s">
        <v>604</v>
      </c>
      <c r="AE563" s="2" t="s">
        <v>1994</v>
      </c>
      <c r="AH563" s="166" t="str">
        <f t="shared" ref="AH563:AH565" si="120">$AH$283</f>
        <v>IV</v>
      </c>
      <c r="AM563" s="92" t="s">
        <v>512</v>
      </c>
    </row>
    <row r="564" spans="1:39" ht="77.25" customHeight="1" x14ac:dyDescent="0.25">
      <c r="A564" s="206" t="s">
        <v>1351</v>
      </c>
      <c r="B564" s="8">
        <v>660205458371</v>
      </c>
      <c r="C564" s="8">
        <v>319665800019844</v>
      </c>
      <c r="D564" s="5" t="s">
        <v>1615</v>
      </c>
      <c r="E564" s="5" t="s">
        <v>1617</v>
      </c>
      <c r="F564" s="85">
        <v>0</v>
      </c>
      <c r="G564" s="85" t="s">
        <v>47</v>
      </c>
      <c r="H564" s="85">
        <v>0</v>
      </c>
      <c r="I564" s="85" t="s">
        <v>141</v>
      </c>
      <c r="J564" s="85">
        <v>0</v>
      </c>
      <c r="K564" s="85" t="s">
        <v>49</v>
      </c>
      <c r="L564" s="85">
        <v>1</v>
      </c>
      <c r="M564" s="85">
        <v>1.1000000000000001</v>
      </c>
      <c r="N564" s="85"/>
      <c r="O564" s="85"/>
      <c r="P564" s="85"/>
      <c r="Q564" s="85"/>
      <c r="R564" s="85"/>
      <c r="T564" s="85"/>
      <c r="U564" s="85"/>
      <c r="V564" s="85"/>
      <c r="W564" s="85"/>
      <c r="X564" s="85"/>
      <c r="Y564" s="85"/>
      <c r="Z564" s="85" t="s">
        <v>274</v>
      </c>
      <c r="AA564" s="97">
        <v>102</v>
      </c>
      <c r="AB564" s="85" t="s">
        <v>149</v>
      </c>
      <c r="AC564" s="85" t="s">
        <v>135</v>
      </c>
      <c r="AD564" s="85" t="s">
        <v>115</v>
      </c>
      <c r="AE564" s="85">
        <v>139</v>
      </c>
      <c r="AF564" s="85"/>
      <c r="AG564" s="85"/>
      <c r="AH564" s="166" t="str">
        <f t="shared" si="120"/>
        <v>IV</v>
      </c>
      <c r="AI564" s="85"/>
      <c r="AJ564" s="85"/>
      <c r="AK564" s="85"/>
      <c r="AL564" s="86">
        <v>44629</v>
      </c>
      <c r="AM564" s="92" t="s">
        <v>512</v>
      </c>
    </row>
    <row r="565" spans="1:39" ht="90" customHeight="1" x14ac:dyDescent="0.25">
      <c r="A565" s="206" t="s">
        <v>1352</v>
      </c>
      <c r="B565" s="8">
        <v>660200010339</v>
      </c>
      <c r="C565" s="8">
        <v>309660211300020</v>
      </c>
      <c r="D565" s="5" t="s">
        <v>1618</v>
      </c>
      <c r="E565" s="5" t="s">
        <v>1619</v>
      </c>
      <c r="F565" s="85">
        <v>0</v>
      </c>
      <c r="G565" s="85" t="s">
        <v>47</v>
      </c>
      <c r="H565" s="85">
        <v>0</v>
      </c>
      <c r="I565" s="85" t="s">
        <v>49</v>
      </c>
      <c r="J565" s="85">
        <v>0</v>
      </c>
      <c r="K565" s="85" t="s">
        <v>49</v>
      </c>
      <c r="L565" s="87">
        <v>1</v>
      </c>
      <c r="M565" s="87">
        <v>0.24</v>
      </c>
      <c r="N565" s="85"/>
      <c r="O565" s="85"/>
      <c r="P565" s="85"/>
      <c r="Q565" s="85"/>
      <c r="R565" s="85"/>
      <c r="T565" s="85"/>
      <c r="U565" s="85"/>
      <c r="V565" s="85"/>
      <c r="W565" s="85"/>
      <c r="X565" s="85"/>
      <c r="Y565" s="85"/>
      <c r="Z565" s="85" t="s">
        <v>274</v>
      </c>
      <c r="AA565" s="97">
        <v>102</v>
      </c>
      <c r="AB565" s="85" t="s">
        <v>149</v>
      </c>
      <c r="AC565" s="85" t="s">
        <v>135</v>
      </c>
      <c r="AD565" s="85" t="s">
        <v>131</v>
      </c>
      <c r="AE565" s="85">
        <v>42</v>
      </c>
      <c r="AF565" s="85"/>
      <c r="AG565" s="85"/>
      <c r="AH565" s="166" t="str">
        <f t="shared" si="120"/>
        <v>IV</v>
      </c>
      <c r="AI565" s="85"/>
      <c r="AJ565" s="85"/>
      <c r="AK565" s="85"/>
      <c r="AL565" s="85"/>
      <c r="AM565" s="92" t="s">
        <v>512</v>
      </c>
    </row>
    <row r="566" spans="1:39" ht="54" customHeight="1" x14ac:dyDescent="0.25">
      <c r="A566" s="206" t="s">
        <v>1353</v>
      </c>
      <c r="B566" s="8">
        <f t="shared" ref="B566:J566" si="121">B555</f>
        <v>6602001531</v>
      </c>
      <c r="C566" s="8">
        <f t="shared" si="121"/>
        <v>1026600580270</v>
      </c>
      <c r="D566" s="5" t="str">
        <f t="shared" si="121"/>
        <v>Администрация Артемовского городского округа</v>
      </c>
      <c r="E566" s="5" t="str">
        <f t="shared" si="121"/>
        <v>623780, Свердловская область, г. Артемовский, пл. Советов,  д. 3</v>
      </c>
      <c r="F566" s="8">
        <f t="shared" si="121"/>
        <v>0</v>
      </c>
      <c r="G566" s="8" t="str">
        <f t="shared" si="121"/>
        <v>открытая</v>
      </c>
      <c r="H566" s="8">
        <f t="shared" si="121"/>
        <v>0</v>
      </c>
      <c r="I566" s="8" t="str">
        <f t="shared" si="121"/>
        <v>без ограждения</v>
      </c>
      <c r="J566" s="8">
        <f t="shared" si="121"/>
        <v>0</v>
      </c>
      <c r="K566" s="8" t="s">
        <v>142</v>
      </c>
      <c r="L566" s="8">
        <f>L555</f>
        <v>1</v>
      </c>
      <c r="M566" s="29">
        <f>M555</f>
        <v>1.1000000000000001</v>
      </c>
      <c r="N566" s="2" t="s">
        <v>1629</v>
      </c>
      <c r="U566" s="85"/>
      <c r="V566" s="85"/>
      <c r="Z566" s="97" t="s">
        <v>274</v>
      </c>
      <c r="AA566" s="97">
        <v>102</v>
      </c>
      <c r="AB566" s="97" t="s">
        <v>149</v>
      </c>
      <c r="AC566" s="2" t="s">
        <v>135</v>
      </c>
      <c r="AD566" s="2" t="s">
        <v>1588</v>
      </c>
      <c r="AE566" s="2">
        <v>44</v>
      </c>
      <c r="AF566" s="2">
        <v>57.344017000000001</v>
      </c>
      <c r="AG566" s="2">
        <v>61.865037999999998</v>
      </c>
      <c r="AH566" s="2" t="s">
        <v>1728</v>
      </c>
      <c r="AM566" s="62"/>
    </row>
    <row r="567" spans="1:39" ht="54" customHeight="1" x14ac:dyDescent="0.25">
      <c r="A567" s="206" t="s">
        <v>1354</v>
      </c>
      <c r="B567" s="8">
        <f t="shared" ref="B567:J567" si="122">B566</f>
        <v>6602001531</v>
      </c>
      <c r="C567" s="8">
        <f t="shared" si="122"/>
        <v>1026600580270</v>
      </c>
      <c r="D567" s="5" t="str">
        <f t="shared" si="122"/>
        <v>Администрация Артемовского городского округа</v>
      </c>
      <c r="E567" s="5" t="str">
        <f t="shared" si="122"/>
        <v>623780, Свердловская область, г. Артемовский, пл. Советов,  д. 3</v>
      </c>
      <c r="F567" s="8">
        <f t="shared" si="122"/>
        <v>0</v>
      </c>
      <c r="G567" s="8" t="str">
        <f t="shared" si="122"/>
        <v>открытая</v>
      </c>
      <c r="H567" s="8">
        <f t="shared" si="122"/>
        <v>0</v>
      </c>
      <c r="I567" s="8" t="s">
        <v>141</v>
      </c>
      <c r="J567" s="8">
        <f t="shared" si="122"/>
        <v>0</v>
      </c>
      <c r="K567" s="8" t="s">
        <v>276</v>
      </c>
      <c r="L567" s="8">
        <v>2</v>
      </c>
      <c r="M567" s="29">
        <v>1.1000000000000001</v>
      </c>
      <c r="N567" s="103" t="s">
        <v>1629</v>
      </c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 t="s">
        <v>274</v>
      </c>
      <c r="AA567" s="103">
        <v>102</v>
      </c>
      <c r="AB567" s="103" t="s">
        <v>149</v>
      </c>
      <c r="AC567" s="103" t="s">
        <v>135</v>
      </c>
      <c r="AD567" s="103" t="s">
        <v>1640</v>
      </c>
      <c r="AE567" s="103"/>
      <c r="AF567" s="103">
        <v>57.338248999999998</v>
      </c>
      <c r="AG567" s="103">
        <v>61.874813000000003</v>
      </c>
      <c r="AH567" s="103" t="s">
        <v>1728</v>
      </c>
      <c r="AI567" s="103"/>
      <c r="AJ567" s="103"/>
      <c r="AK567" s="103"/>
      <c r="AL567" s="103"/>
      <c r="AM567" s="62"/>
    </row>
    <row r="568" spans="1:39" ht="54" customHeight="1" x14ac:dyDescent="0.25">
      <c r="A568" s="206" t="s">
        <v>1355</v>
      </c>
      <c r="B568" s="8">
        <f t="shared" ref="B568:K568" si="123">B567</f>
        <v>6602001531</v>
      </c>
      <c r="C568" s="8">
        <f t="shared" si="123"/>
        <v>1026600580270</v>
      </c>
      <c r="D568" s="5" t="str">
        <f t="shared" si="123"/>
        <v>Администрация Артемовского городского округа</v>
      </c>
      <c r="E568" s="5" t="str">
        <f t="shared" si="123"/>
        <v>623780, Свердловская область, г. Артемовский, пл. Советов,  д. 3</v>
      </c>
      <c r="F568" s="8">
        <f t="shared" si="123"/>
        <v>0</v>
      </c>
      <c r="G568" s="8" t="str">
        <f t="shared" si="123"/>
        <v>открытая</v>
      </c>
      <c r="H568" s="8">
        <f t="shared" si="123"/>
        <v>0</v>
      </c>
      <c r="I568" s="8" t="str">
        <f t="shared" si="123"/>
        <v>профлист</v>
      </c>
      <c r="J568" s="8">
        <f t="shared" si="123"/>
        <v>0</v>
      </c>
      <c r="K568" s="8" t="str">
        <f t="shared" si="123"/>
        <v>асфальт</v>
      </c>
      <c r="L568" s="8">
        <v>2</v>
      </c>
      <c r="M568" s="29">
        <v>1.1000000000000001</v>
      </c>
      <c r="N568" s="89" t="s">
        <v>1629</v>
      </c>
      <c r="O568" s="89"/>
      <c r="P568" s="89"/>
      <c r="Q568" s="89"/>
      <c r="R568" s="89"/>
      <c r="T568" s="89"/>
      <c r="U568" s="89"/>
      <c r="V568" s="89"/>
      <c r="W568" s="89"/>
      <c r="X568" s="89"/>
      <c r="Y568" s="89"/>
      <c r="Z568" s="97" t="s">
        <v>274</v>
      </c>
      <c r="AA568" s="97">
        <v>102</v>
      </c>
      <c r="AB568" s="97" t="s">
        <v>149</v>
      </c>
      <c r="AC568" s="89" t="s">
        <v>135</v>
      </c>
      <c r="AD568" s="89" t="s">
        <v>691</v>
      </c>
      <c r="AE568" s="89">
        <v>42</v>
      </c>
      <c r="AF568" s="89">
        <v>57.339883999999998</v>
      </c>
      <c r="AG568" s="89">
        <v>61.862730999999997</v>
      </c>
      <c r="AH568" s="89" t="s">
        <v>1728</v>
      </c>
      <c r="AI568" s="89"/>
      <c r="AJ568" s="89"/>
      <c r="AK568" s="89"/>
      <c r="AL568" s="89"/>
      <c r="AM568" s="62"/>
    </row>
    <row r="569" spans="1:39" ht="54" customHeight="1" x14ac:dyDescent="0.25">
      <c r="A569" s="206" t="s">
        <v>1358</v>
      </c>
      <c r="B569" s="8">
        <f t="shared" ref="B569:J569" si="124">B568</f>
        <v>6602001531</v>
      </c>
      <c r="C569" s="8">
        <f t="shared" si="124"/>
        <v>1026600580270</v>
      </c>
      <c r="D569" s="5" t="str">
        <f t="shared" si="124"/>
        <v>Администрация Артемовского городского округа</v>
      </c>
      <c r="E569" s="5" t="str">
        <f t="shared" si="124"/>
        <v>623780, Свердловская область, г. Артемовский, пл. Советов,  д. 3</v>
      </c>
      <c r="F569" s="8">
        <f t="shared" si="124"/>
        <v>0</v>
      </c>
      <c r="G569" s="8" t="str">
        <f t="shared" si="124"/>
        <v>открытая</v>
      </c>
      <c r="H569" s="8">
        <f t="shared" si="124"/>
        <v>0</v>
      </c>
      <c r="I569" s="8" t="s">
        <v>48</v>
      </c>
      <c r="J569" s="8">
        <f t="shared" si="124"/>
        <v>0</v>
      </c>
      <c r="K569" s="8" t="s">
        <v>142</v>
      </c>
      <c r="L569" s="8">
        <v>1</v>
      </c>
      <c r="M569" s="29">
        <v>1.1000000000000001</v>
      </c>
      <c r="N569" s="93" t="s">
        <v>1438</v>
      </c>
      <c r="O569" s="93"/>
      <c r="P569" s="93"/>
      <c r="Q569" s="93"/>
      <c r="R569" s="93"/>
      <c r="T569" s="93"/>
      <c r="U569" s="93"/>
      <c r="V569" s="93"/>
      <c r="W569" s="93"/>
      <c r="X569" s="93"/>
      <c r="Y569" s="93"/>
      <c r="Z569" s="97" t="s">
        <v>274</v>
      </c>
      <c r="AA569" s="97">
        <v>102</v>
      </c>
      <c r="AB569" s="97" t="s">
        <v>149</v>
      </c>
      <c r="AC569" s="93" t="s">
        <v>135</v>
      </c>
      <c r="AD569" s="93" t="s">
        <v>1434</v>
      </c>
      <c r="AE569" s="93" t="s">
        <v>151</v>
      </c>
      <c r="AF569" s="93">
        <v>57.327097000000002</v>
      </c>
      <c r="AG569" s="93">
        <v>61.923658000000003</v>
      </c>
      <c r="AH569" s="93" t="s">
        <v>1728</v>
      </c>
      <c r="AI569" s="93"/>
      <c r="AJ569" s="93"/>
      <c r="AK569" s="93"/>
      <c r="AL569" s="93"/>
      <c r="AM569" s="62"/>
    </row>
    <row r="570" spans="1:39" ht="54" customHeight="1" x14ac:dyDescent="0.25">
      <c r="A570" s="206" t="s">
        <v>1359</v>
      </c>
      <c r="B570" s="8">
        <f t="shared" ref="B570:H570" si="125">B569</f>
        <v>6602001531</v>
      </c>
      <c r="C570" s="8">
        <f t="shared" si="125"/>
        <v>1026600580270</v>
      </c>
      <c r="D570" s="5" t="str">
        <f t="shared" si="125"/>
        <v>Администрация Артемовского городского округа</v>
      </c>
      <c r="E570" s="5" t="str">
        <f t="shared" si="125"/>
        <v>623780, Свердловская область, г. Артемовский, пл. Советов,  д. 3</v>
      </c>
      <c r="F570" s="8">
        <f t="shared" si="125"/>
        <v>0</v>
      </c>
      <c r="G570" s="8" t="str">
        <f t="shared" si="125"/>
        <v>открытая</v>
      </c>
      <c r="H570" s="8">
        <f t="shared" si="125"/>
        <v>0</v>
      </c>
      <c r="I570" s="8" t="s">
        <v>48</v>
      </c>
      <c r="J570" s="8">
        <f>J569</f>
        <v>0</v>
      </c>
      <c r="K570" s="8" t="s">
        <v>142</v>
      </c>
      <c r="L570" s="8">
        <f>L569</f>
        <v>1</v>
      </c>
      <c r="M570" s="29">
        <f>M569</f>
        <v>1.1000000000000001</v>
      </c>
      <c r="N570" s="8" t="str">
        <f>N569</f>
        <v>ежедневно</v>
      </c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 t="str">
        <f>Z569</f>
        <v>ТКО</v>
      </c>
      <c r="AA570" s="98">
        <f>AA569</f>
        <v>102</v>
      </c>
      <c r="AB570" s="98" t="str">
        <f>AB569</f>
        <v>Артемовский городской округ</v>
      </c>
      <c r="AC570" s="98" t="str">
        <f>AC569</f>
        <v>г. Артемовский</v>
      </c>
      <c r="AD570" s="98" t="s">
        <v>1664</v>
      </c>
      <c r="AE570" s="98">
        <v>2</v>
      </c>
      <c r="AF570" s="98"/>
      <c r="AG570" s="98"/>
      <c r="AH570" s="98" t="s">
        <v>1728</v>
      </c>
      <c r="AI570" s="98"/>
      <c r="AJ570" s="98"/>
      <c r="AK570" s="98"/>
      <c r="AL570" s="98"/>
      <c r="AM570" s="62"/>
    </row>
    <row r="571" spans="1:39" ht="90" customHeight="1" x14ac:dyDescent="0.25">
      <c r="A571" s="206" t="s">
        <v>1360</v>
      </c>
      <c r="B571" s="8">
        <v>593401777584</v>
      </c>
      <c r="C571" s="8">
        <v>318665800042808</v>
      </c>
      <c r="D571" s="5" t="s">
        <v>1665</v>
      </c>
      <c r="E571" s="5" t="s">
        <v>1666</v>
      </c>
      <c r="F571" s="8">
        <v>0</v>
      </c>
      <c r="G571" s="8" t="s">
        <v>41</v>
      </c>
      <c r="H571" s="8">
        <v>0</v>
      </c>
      <c r="I571" s="8" t="s">
        <v>48</v>
      </c>
      <c r="J571" s="8">
        <v>0</v>
      </c>
      <c r="K571" s="8" t="s">
        <v>276</v>
      </c>
      <c r="L571" s="8">
        <v>1</v>
      </c>
      <c r="M571" s="29">
        <v>0.36</v>
      </c>
      <c r="N571" s="96"/>
      <c r="O571" s="96"/>
      <c r="P571" s="96"/>
      <c r="Q571" s="96"/>
      <c r="R571" s="96"/>
      <c r="T571" s="96"/>
      <c r="U571" s="96"/>
      <c r="V571" s="96"/>
      <c r="W571" s="96"/>
      <c r="X571" s="96"/>
      <c r="Y571" s="96"/>
      <c r="Z571" s="104" t="s">
        <v>274</v>
      </c>
      <c r="AA571" s="104">
        <v>102</v>
      </c>
      <c r="AB571" s="104" t="s">
        <v>149</v>
      </c>
      <c r="AC571" s="96" t="s">
        <v>320</v>
      </c>
      <c r="AD571" s="96" t="s">
        <v>93</v>
      </c>
      <c r="AE571" s="105" t="s">
        <v>1685</v>
      </c>
      <c r="AF571" s="96">
        <v>57.273390999999997</v>
      </c>
      <c r="AG571" s="96">
        <v>62.003681</v>
      </c>
      <c r="AH571" s="166" t="str">
        <f t="shared" ref="AH571:AH581" si="126">$AH$283</f>
        <v>IV</v>
      </c>
      <c r="AI571" s="96"/>
      <c r="AJ571" s="96"/>
      <c r="AK571" s="96"/>
      <c r="AL571" s="86">
        <v>44662</v>
      </c>
      <c r="AM571" s="92" t="s">
        <v>512</v>
      </c>
    </row>
    <row r="572" spans="1:39" ht="54" customHeight="1" x14ac:dyDescent="0.25">
      <c r="A572" s="206" t="s">
        <v>1363</v>
      </c>
      <c r="B572" s="8">
        <v>2310031475</v>
      </c>
      <c r="C572" s="8">
        <v>1022301598549</v>
      </c>
      <c r="D572" s="5" t="s">
        <v>1667</v>
      </c>
      <c r="E572" s="5" t="s">
        <v>1668</v>
      </c>
      <c r="F572" s="8">
        <v>0</v>
      </c>
      <c r="G572" s="8" t="s">
        <v>41</v>
      </c>
      <c r="H572" s="8">
        <v>0</v>
      </c>
      <c r="I572" s="8" t="s">
        <v>48</v>
      </c>
      <c r="J572" s="8">
        <v>0</v>
      </c>
      <c r="K572" s="8" t="s">
        <v>49</v>
      </c>
      <c r="L572" s="8">
        <v>1</v>
      </c>
      <c r="M572" s="29">
        <v>0.36</v>
      </c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 t="str">
        <f t="shared" ref="Z572:Z581" si="127">Z571</f>
        <v>ТКО</v>
      </c>
      <c r="AA572" s="104">
        <f t="shared" ref="AA572:AA581" si="128">AA571</f>
        <v>102</v>
      </c>
      <c r="AB572" s="104" t="str">
        <f t="shared" ref="AB572:AB581" si="129">AB571</f>
        <v>Артемовский городской округ</v>
      </c>
      <c r="AC572" s="219" t="s">
        <v>135</v>
      </c>
      <c r="AD572" s="219" t="s">
        <v>722</v>
      </c>
      <c r="AE572" s="219" t="s">
        <v>1669</v>
      </c>
      <c r="AF572" s="104" t="str">
        <f>[2]TDSheet!N345</f>
        <v>57.345242</v>
      </c>
      <c r="AG572" s="104" t="str">
        <f>[2]TDSheet!O345</f>
        <v>61.882967</v>
      </c>
      <c r="AH572" s="166" t="str">
        <f t="shared" si="126"/>
        <v>IV</v>
      </c>
      <c r="AI572" s="104"/>
      <c r="AJ572" s="104"/>
      <c r="AK572" s="104"/>
      <c r="AL572" s="104"/>
      <c r="AM572" s="92" t="s">
        <v>1670</v>
      </c>
    </row>
    <row r="573" spans="1:39" ht="54" customHeight="1" x14ac:dyDescent="0.25">
      <c r="A573" s="206" t="s">
        <v>1367</v>
      </c>
      <c r="B573" s="8">
        <v>2310031475</v>
      </c>
      <c r="C573" s="8">
        <v>1022301598549</v>
      </c>
      <c r="D573" s="5" t="s">
        <v>1667</v>
      </c>
      <c r="E573" s="5" t="s">
        <v>1671</v>
      </c>
      <c r="F573" s="8">
        <v>0</v>
      </c>
      <c r="G573" s="8" t="s">
        <v>41</v>
      </c>
      <c r="H573" s="8">
        <v>0</v>
      </c>
      <c r="I573" s="8" t="s">
        <v>48</v>
      </c>
      <c r="J573" s="8">
        <v>0</v>
      </c>
      <c r="K573" s="8" t="s">
        <v>276</v>
      </c>
      <c r="L573" s="8">
        <v>1</v>
      </c>
      <c r="M573" s="29">
        <v>0.36</v>
      </c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 t="str">
        <f t="shared" si="127"/>
        <v>ТКО</v>
      </c>
      <c r="AA573" s="104">
        <f t="shared" si="128"/>
        <v>102</v>
      </c>
      <c r="AB573" s="104" t="str">
        <f t="shared" si="129"/>
        <v>Артемовский городской округ</v>
      </c>
      <c r="AC573" s="104" t="s">
        <v>135</v>
      </c>
      <c r="AD573" s="104" t="s">
        <v>97</v>
      </c>
      <c r="AE573" s="104">
        <v>53</v>
      </c>
      <c r="AF573" s="104">
        <v>57.344653000000001</v>
      </c>
      <c r="AG573" s="104">
        <v>61.875508000000004</v>
      </c>
      <c r="AH573" s="166" t="str">
        <f t="shared" si="126"/>
        <v>IV</v>
      </c>
      <c r="AI573" s="104"/>
      <c r="AJ573" s="104"/>
      <c r="AK573" s="104"/>
      <c r="AL573" s="104"/>
      <c r="AM573" s="92" t="s">
        <v>1670</v>
      </c>
    </row>
    <row r="574" spans="1:39" ht="54" customHeight="1" x14ac:dyDescent="0.25">
      <c r="A574" s="206" t="s">
        <v>1371</v>
      </c>
      <c r="B574" s="8">
        <v>2310031475</v>
      </c>
      <c r="C574" s="8">
        <v>1022301598549</v>
      </c>
      <c r="D574" s="5" t="s">
        <v>1667</v>
      </c>
      <c r="E574" s="5" t="s">
        <v>1672</v>
      </c>
      <c r="F574" s="8">
        <v>0</v>
      </c>
      <c r="G574" s="8" t="s">
        <v>41</v>
      </c>
      <c r="H574" s="8">
        <v>0</v>
      </c>
      <c r="I574" s="8" t="s">
        <v>48</v>
      </c>
      <c r="J574" s="8">
        <v>0</v>
      </c>
      <c r="K574" s="8" t="s">
        <v>1675</v>
      </c>
      <c r="L574" s="8">
        <v>1</v>
      </c>
      <c r="M574" s="29">
        <v>0.36</v>
      </c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 t="str">
        <f t="shared" si="127"/>
        <v>ТКО</v>
      </c>
      <c r="AA574" s="104">
        <f t="shared" si="128"/>
        <v>102</v>
      </c>
      <c r="AB574" s="104" t="str">
        <f t="shared" si="129"/>
        <v>Артемовский городской округ</v>
      </c>
      <c r="AC574" s="219" t="s">
        <v>135</v>
      </c>
      <c r="AD574" s="219" t="s">
        <v>83</v>
      </c>
      <c r="AE574" s="219" t="s">
        <v>1673</v>
      </c>
      <c r="AF574" s="104" t="str">
        <f>[2]TDSheet!N498</f>
        <v>57.303311</v>
      </c>
      <c r="AG574" s="104" t="str">
        <f>[2]TDSheet!O498</f>
        <v>61.920</v>
      </c>
      <c r="AH574" s="166" t="str">
        <f t="shared" si="126"/>
        <v>IV</v>
      </c>
      <c r="AI574" s="104"/>
      <c r="AJ574" s="104"/>
      <c r="AK574" s="104"/>
      <c r="AL574" s="104"/>
      <c r="AM574" s="92" t="s">
        <v>1670</v>
      </c>
    </row>
    <row r="575" spans="1:39" ht="54" customHeight="1" x14ac:dyDescent="0.25">
      <c r="A575" s="206" t="s">
        <v>1372</v>
      </c>
      <c r="B575" s="8">
        <v>2310031475</v>
      </c>
      <c r="C575" s="8">
        <v>1022301598549</v>
      </c>
      <c r="D575" s="5" t="s">
        <v>1667</v>
      </c>
      <c r="E575" s="5" t="s">
        <v>1674</v>
      </c>
      <c r="F575" s="8">
        <v>0</v>
      </c>
      <c r="G575" s="8" t="s">
        <v>41</v>
      </c>
      <c r="H575" s="8">
        <v>0</v>
      </c>
      <c r="I575" s="8" t="s">
        <v>48</v>
      </c>
      <c r="J575" s="8">
        <v>0</v>
      </c>
      <c r="K575" s="8" t="s">
        <v>49</v>
      </c>
      <c r="L575" s="8">
        <v>1</v>
      </c>
      <c r="M575" s="29">
        <v>0.36</v>
      </c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 t="str">
        <f t="shared" si="127"/>
        <v>ТКО</v>
      </c>
      <c r="AA575" s="104">
        <f t="shared" si="128"/>
        <v>102</v>
      </c>
      <c r="AB575" s="104" t="str">
        <f t="shared" si="129"/>
        <v>Артемовский городской округ</v>
      </c>
      <c r="AC575" s="104" t="s">
        <v>320</v>
      </c>
      <c r="AD575" s="104" t="s">
        <v>97</v>
      </c>
      <c r="AE575" s="104">
        <v>2</v>
      </c>
      <c r="AF575" s="104">
        <v>57.278328999999999</v>
      </c>
      <c r="AG575" s="104">
        <v>61.991660000000003</v>
      </c>
      <c r="AH575" s="166" t="str">
        <f t="shared" si="126"/>
        <v>IV</v>
      </c>
      <c r="AI575" s="104"/>
      <c r="AJ575" s="104"/>
      <c r="AK575" s="104"/>
      <c r="AL575" s="104"/>
      <c r="AM575" s="92" t="s">
        <v>1670</v>
      </c>
    </row>
    <row r="576" spans="1:39" ht="54" customHeight="1" x14ac:dyDescent="0.25">
      <c r="A576" s="206" t="s">
        <v>1980</v>
      </c>
      <c r="B576" s="8">
        <v>2310031475</v>
      </c>
      <c r="C576" s="8">
        <v>1022301598549</v>
      </c>
      <c r="D576" s="5" t="s">
        <v>1667</v>
      </c>
      <c r="E576" s="5" t="s">
        <v>1676</v>
      </c>
      <c r="F576" s="8">
        <v>0</v>
      </c>
      <c r="G576" s="8" t="s">
        <v>41</v>
      </c>
      <c r="H576" s="8">
        <v>0</v>
      </c>
      <c r="I576" s="8" t="s">
        <v>48</v>
      </c>
      <c r="J576" s="8">
        <v>0</v>
      </c>
      <c r="K576" s="8" t="s">
        <v>276</v>
      </c>
      <c r="L576" s="8">
        <v>1</v>
      </c>
      <c r="M576" s="29">
        <v>0.36</v>
      </c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 t="str">
        <f t="shared" si="127"/>
        <v>ТКО</v>
      </c>
      <c r="AA576" s="104">
        <f t="shared" si="128"/>
        <v>102</v>
      </c>
      <c r="AB576" s="104" t="str">
        <f t="shared" si="129"/>
        <v>Артемовский городской округ</v>
      </c>
      <c r="AC576" s="104" t="s">
        <v>465</v>
      </c>
      <c r="AD576" s="104" t="s">
        <v>1677</v>
      </c>
      <c r="AE576" s="104" t="s">
        <v>1678</v>
      </c>
      <c r="AF576" s="104">
        <v>57.376727000000002</v>
      </c>
      <c r="AG576" s="104">
        <v>62.292954999999999</v>
      </c>
      <c r="AH576" s="166" t="str">
        <f t="shared" si="126"/>
        <v>IV</v>
      </c>
      <c r="AI576" s="104"/>
      <c r="AJ576" s="104"/>
      <c r="AK576" s="104"/>
      <c r="AL576" s="104"/>
      <c r="AM576" s="92" t="s">
        <v>1670</v>
      </c>
    </row>
    <row r="577" spans="1:39" ht="54" customHeight="1" x14ac:dyDescent="0.25">
      <c r="A577" s="206" t="s">
        <v>1377</v>
      </c>
      <c r="B577" s="8">
        <v>2310031475</v>
      </c>
      <c r="C577" s="8">
        <v>1022301598549</v>
      </c>
      <c r="D577" s="5" t="s">
        <v>1667</v>
      </c>
      <c r="E577" s="5" t="s">
        <v>1679</v>
      </c>
      <c r="F577" s="8">
        <v>0</v>
      </c>
      <c r="G577" s="8" t="s">
        <v>41</v>
      </c>
      <c r="H577" s="8">
        <v>0</v>
      </c>
      <c r="I577" s="8" t="s">
        <v>48</v>
      </c>
      <c r="J577" s="8">
        <v>0</v>
      </c>
      <c r="K577" s="8" t="s">
        <v>141</v>
      </c>
      <c r="L577" s="8">
        <v>1</v>
      </c>
      <c r="M577" s="29">
        <v>0.36</v>
      </c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 t="str">
        <f t="shared" si="127"/>
        <v>ТКО</v>
      </c>
      <c r="AA577" s="104">
        <f t="shared" si="128"/>
        <v>102</v>
      </c>
      <c r="AB577" s="104" t="str">
        <f t="shared" si="129"/>
        <v>Артемовский городской округ</v>
      </c>
      <c r="AC577" s="219" t="s">
        <v>135</v>
      </c>
      <c r="AD577" s="219" t="s">
        <v>536</v>
      </c>
      <c r="AE577" s="219" t="s">
        <v>1680</v>
      </c>
      <c r="AF577" s="104" t="str">
        <f>[2]TDSheet!N572</f>
        <v>57.324580</v>
      </c>
      <c r="AG577" s="104" t="str">
        <f>[2]TDSheet!O572</f>
        <v>61.898464</v>
      </c>
      <c r="AH577" s="166" t="str">
        <f t="shared" si="126"/>
        <v>IV</v>
      </c>
      <c r="AI577" s="104"/>
      <c r="AJ577" s="104"/>
      <c r="AK577" s="104"/>
      <c r="AL577" s="104"/>
      <c r="AM577" s="92" t="s">
        <v>1670</v>
      </c>
    </row>
    <row r="578" spans="1:39" ht="54" customHeight="1" x14ac:dyDescent="0.25">
      <c r="A578" s="206" t="s">
        <v>1938</v>
      </c>
      <c r="B578" s="8">
        <v>2310031475</v>
      </c>
      <c r="C578" s="8">
        <v>1022301598549</v>
      </c>
      <c r="D578" s="5" t="s">
        <v>1667</v>
      </c>
      <c r="E578" s="5" t="s">
        <v>1681</v>
      </c>
      <c r="F578" s="8">
        <v>0</v>
      </c>
      <c r="G578" s="8" t="s">
        <v>41</v>
      </c>
      <c r="H578" s="8">
        <v>0</v>
      </c>
      <c r="I578" s="8" t="s">
        <v>48</v>
      </c>
      <c r="J578" s="8">
        <v>0</v>
      </c>
      <c r="K578" s="8" t="s">
        <v>49</v>
      </c>
      <c r="L578" s="8">
        <v>1</v>
      </c>
      <c r="M578" s="29">
        <v>0.36</v>
      </c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 t="str">
        <f t="shared" si="127"/>
        <v>ТКО</v>
      </c>
      <c r="AA578" s="104">
        <f t="shared" si="128"/>
        <v>102</v>
      </c>
      <c r="AB578" s="104" t="str">
        <f t="shared" si="129"/>
        <v>Артемовский городской округ</v>
      </c>
      <c r="AC578" s="219" t="s">
        <v>135</v>
      </c>
      <c r="AD578" s="219" t="s">
        <v>722</v>
      </c>
      <c r="AE578" s="219" t="s">
        <v>151</v>
      </c>
      <c r="AF578" s="104" t="str">
        <f>[2]TDSheet!N296</f>
        <v>57.340863</v>
      </c>
      <c r="AG578" s="104" t="str">
        <f>[2]TDSheet!O296</f>
        <v>61.886584</v>
      </c>
      <c r="AH578" s="166" t="str">
        <f t="shared" si="126"/>
        <v>IV</v>
      </c>
      <c r="AI578" s="104"/>
      <c r="AJ578" s="104"/>
      <c r="AK578" s="104"/>
      <c r="AL578" s="104"/>
      <c r="AM578" s="92" t="s">
        <v>1670</v>
      </c>
    </row>
    <row r="579" spans="1:39" ht="54" customHeight="1" x14ac:dyDescent="0.25">
      <c r="A579" s="206" t="s">
        <v>1939</v>
      </c>
      <c r="B579" s="8">
        <v>2310031475</v>
      </c>
      <c r="C579" s="8">
        <v>1022301598549</v>
      </c>
      <c r="D579" s="5" t="s">
        <v>1667</v>
      </c>
      <c r="E579" s="5" t="s">
        <v>1682</v>
      </c>
      <c r="F579" s="8">
        <v>0</v>
      </c>
      <c r="G579" s="8" t="s">
        <v>41</v>
      </c>
      <c r="H579" s="8">
        <v>0</v>
      </c>
      <c r="I579" s="8" t="s">
        <v>48</v>
      </c>
      <c r="J579" s="8">
        <v>0</v>
      </c>
      <c r="K579" s="8" t="s">
        <v>141</v>
      </c>
      <c r="L579" s="8">
        <v>1</v>
      </c>
      <c r="M579" s="29">
        <v>0.36</v>
      </c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 t="str">
        <f t="shared" si="127"/>
        <v>ТКО</v>
      </c>
      <c r="AA579" s="104">
        <f t="shared" si="128"/>
        <v>102</v>
      </c>
      <c r="AB579" s="104" t="str">
        <f t="shared" si="129"/>
        <v>Артемовский городской округ</v>
      </c>
      <c r="AC579" s="104" t="s">
        <v>320</v>
      </c>
      <c r="AD579" s="104" t="s">
        <v>103</v>
      </c>
      <c r="AE579" s="104">
        <v>54</v>
      </c>
      <c r="AF579" s="104">
        <v>57.28172</v>
      </c>
      <c r="AG579" s="104">
        <v>61.985120000000002</v>
      </c>
      <c r="AH579" s="166" t="str">
        <f t="shared" si="126"/>
        <v>IV</v>
      </c>
      <c r="AI579" s="104"/>
      <c r="AJ579" s="104"/>
      <c r="AK579" s="104"/>
      <c r="AL579" s="104"/>
      <c r="AM579" s="92" t="s">
        <v>1670</v>
      </c>
    </row>
    <row r="580" spans="1:39" ht="54" customHeight="1" x14ac:dyDescent="0.25">
      <c r="A580" s="206" t="s">
        <v>1385</v>
      </c>
      <c r="B580" s="8">
        <v>2310031475</v>
      </c>
      <c r="C580" s="8">
        <v>1022301598549</v>
      </c>
      <c r="D580" s="5" t="s">
        <v>1667</v>
      </c>
      <c r="E580" s="5" t="s">
        <v>1683</v>
      </c>
      <c r="F580" s="8">
        <v>0</v>
      </c>
      <c r="G580" s="8" t="s">
        <v>41</v>
      </c>
      <c r="H580" s="8">
        <v>0</v>
      </c>
      <c r="I580" s="8" t="s">
        <v>48</v>
      </c>
      <c r="J580" s="8">
        <v>0</v>
      </c>
      <c r="K580" s="8" t="str">
        <f>$K$574</f>
        <v>керамическая плитка</v>
      </c>
      <c r="L580" s="8">
        <v>1</v>
      </c>
      <c r="M580" s="29">
        <v>0.36</v>
      </c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 t="str">
        <f t="shared" si="127"/>
        <v>ТКО</v>
      </c>
      <c r="AA580" s="104">
        <f t="shared" si="128"/>
        <v>102</v>
      </c>
      <c r="AB580" s="104" t="str">
        <f t="shared" si="129"/>
        <v>Артемовский городской округ</v>
      </c>
      <c r="AC580" s="104" t="s">
        <v>135</v>
      </c>
      <c r="AD580" s="104" t="s">
        <v>131</v>
      </c>
      <c r="AE580" s="104">
        <v>40</v>
      </c>
      <c r="AF580" s="104">
        <v>57.364876000000002</v>
      </c>
      <c r="AG580" s="104">
        <v>61.871518999999999</v>
      </c>
      <c r="AH580" s="166" t="str">
        <f t="shared" si="126"/>
        <v>IV</v>
      </c>
      <c r="AI580" s="104"/>
      <c r="AJ580" s="104"/>
      <c r="AK580" s="104"/>
      <c r="AL580" s="104"/>
      <c r="AM580" s="92" t="s">
        <v>1670</v>
      </c>
    </row>
    <row r="581" spans="1:39" ht="54" customHeight="1" x14ac:dyDescent="0.25">
      <c r="A581" s="206" t="s">
        <v>1940</v>
      </c>
      <c r="B581" s="8">
        <v>2310031475</v>
      </c>
      <c r="C581" s="8">
        <v>1022301598549</v>
      </c>
      <c r="D581" s="5" t="s">
        <v>1667</v>
      </c>
      <c r="E581" s="5" t="s">
        <v>1684</v>
      </c>
      <c r="F581" s="8">
        <v>0</v>
      </c>
      <c r="G581" s="8" t="s">
        <v>41</v>
      </c>
      <c r="H581" s="8">
        <v>0</v>
      </c>
      <c r="I581" s="8" t="s">
        <v>48</v>
      </c>
      <c r="J581" s="8">
        <v>0</v>
      </c>
      <c r="K581" s="8" t="s">
        <v>49</v>
      </c>
      <c r="L581" s="8">
        <v>1</v>
      </c>
      <c r="M581" s="29">
        <v>0.36</v>
      </c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 t="str">
        <f t="shared" si="127"/>
        <v>ТКО</v>
      </c>
      <c r="AA581" s="104">
        <f t="shared" si="128"/>
        <v>102</v>
      </c>
      <c r="AB581" s="104" t="str">
        <f t="shared" si="129"/>
        <v>Артемовский городской округ</v>
      </c>
      <c r="AC581" s="104" t="s">
        <v>135</v>
      </c>
      <c r="AD581" s="104" t="s">
        <v>131</v>
      </c>
      <c r="AE581" s="104">
        <v>92</v>
      </c>
      <c r="AF581" s="104">
        <v>57.360633</v>
      </c>
      <c r="AG581" s="104">
        <v>61.871563999999999</v>
      </c>
      <c r="AH581" s="166" t="str">
        <f t="shared" si="126"/>
        <v>IV</v>
      </c>
      <c r="AI581" s="104"/>
      <c r="AJ581" s="104"/>
      <c r="AK581" s="104"/>
      <c r="AL581" s="104"/>
      <c r="AM581" s="92" t="s">
        <v>1670</v>
      </c>
    </row>
    <row r="582" spans="1:39" ht="72" customHeight="1" x14ac:dyDescent="0.25">
      <c r="A582" s="206" t="s">
        <v>1387</v>
      </c>
      <c r="B582" s="8">
        <v>6670365706</v>
      </c>
      <c r="C582" s="8">
        <v>1126670001468</v>
      </c>
      <c r="D582" s="5" t="s">
        <v>1686</v>
      </c>
      <c r="E582" s="5" t="s">
        <v>1687</v>
      </c>
      <c r="F582" s="8">
        <v>0</v>
      </c>
      <c r="G582" s="8" t="s">
        <v>47</v>
      </c>
      <c r="H582" s="8">
        <v>0</v>
      </c>
      <c r="I582" s="8" t="s">
        <v>49</v>
      </c>
      <c r="J582" s="8">
        <v>0</v>
      </c>
      <c r="K582" s="8" t="s">
        <v>49</v>
      </c>
      <c r="L582" s="8">
        <v>1</v>
      </c>
      <c r="M582" s="29">
        <v>0.5</v>
      </c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 t="s">
        <v>274</v>
      </c>
      <c r="AA582" s="104">
        <v>102</v>
      </c>
      <c r="AB582" s="104" t="s">
        <v>149</v>
      </c>
      <c r="AC582" s="104" t="s">
        <v>361</v>
      </c>
      <c r="AD582" s="104" t="s">
        <v>115</v>
      </c>
      <c r="AE582" s="104" t="s">
        <v>1688</v>
      </c>
      <c r="AF582" s="104">
        <v>57.350202000000003</v>
      </c>
      <c r="AG582" s="104">
        <v>61.808585999999998</v>
      </c>
      <c r="AH582" s="104"/>
      <c r="AI582" s="104"/>
      <c r="AJ582" s="104"/>
      <c r="AK582" s="104"/>
      <c r="AL582" s="104"/>
      <c r="AM582" s="100" t="s">
        <v>512</v>
      </c>
    </row>
    <row r="583" spans="1:39" ht="54" customHeight="1" x14ac:dyDescent="0.25">
      <c r="A583" s="206" t="s">
        <v>1388</v>
      </c>
      <c r="B583" s="8">
        <f t="shared" ref="B583:M583" si="130">B570</f>
        <v>6602001531</v>
      </c>
      <c r="C583" s="8">
        <f t="shared" si="130"/>
        <v>1026600580270</v>
      </c>
      <c r="D583" s="5" t="str">
        <f t="shared" si="130"/>
        <v>Администрация Артемовского городского округа</v>
      </c>
      <c r="E583" s="5" t="str">
        <f t="shared" si="130"/>
        <v>623780, Свердловская область, г. Артемовский, пл. Советов,  д. 3</v>
      </c>
      <c r="F583" s="8">
        <f t="shared" si="130"/>
        <v>0</v>
      </c>
      <c r="G583" s="8" t="str">
        <f t="shared" si="130"/>
        <v>открытая</v>
      </c>
      <c r="H583" s="8">
        <f t="shared" si="130"/>
        <v>0</v>
      </c>
      <c r="I583" s="8" t="s">
        <v>141</v>
      </c>
      <c r="J583" s="8">
        <f t="shared" si="130"/>
        <v>0</v>
      </c>
      <c r="K583" s="8" t="s">
        <v>49</v>
      </c>
      <c r="L583" s="8">
        <f t="shared" si="130"/>
        <v>1</v>
      </c>
      <c r="M583" s="29">
        <f t="shared" si="130"/>
        <v>1.1000000000000001</v>
      </c>
      <c r="N583" s="8" t="s">
        <v>1622</v>
      </c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 t="s">
        <v>274</v>
      </c>
      <c r="AA583" s="105">
        <v>102</v>
      </c>
      <c r="AB583" s="105" t="s">
        <v>149</v>
      </c>
      <c r="AC583" s="105" t="s">
        <v>1689</v>
      </c>
      <c r="AD583" s="105" t="s">
        <v>664</v>
      </c>
      <c r="AE583" s="105">
        <v>3</v>
      </c>
      <c r="AF583" s="105">
        <v>57.293388</v>
      </c>
      <c r="AG583" s="105">
        <v>61.857933000000003</v>
      </c>
      <c r="AH583" s="105"/>
      <c r="AI583" s="105"/>
      <c r="AJ583" s="105"/>
      <c r="AK583" s="105"/>
      <c r="AL583" s="105"/>
      <c r="AM583" s="65"/>
    </row>
    <row r="584" spans="1:39" ht="90" customHeight="1" x14ac:dyDescent="0.25">
      <c r="A584" s="206" t="s">
        <v>1389</v>
      </c>
      <c r="B584" s="8">
        <f>B264</f>
        <v>6602002775</v>
      </c>
      <c r="C584" s="8">
        <f>C264</f>
        <v>1026600580710</v>
      </c>
      <c r="D584" s="5" t="str">
        <f>D264</f>
        <v>Территориальное управление села Большое Трифоново</v>
      </c>
      <c r="E584" s="5" t="str">
        <f>E264</f>
        <v>623780, Свердловская область, Артемовский район, с. Большое Трифоново, Советская улица, 13 А</v>
      </c>
      <c r="F584" s="8">
        <v>0</v>
      </c>
      <c r="G584" s="8" t="str">
        <f>G264</f>
        <v>открытая</v>
      </c>
      <c r="H584" s="8">
        <v>0</v>
      </c>
      <c r="I584" s="8" t="str">
        <f>I264</f>
        <v>без ограждения</v>
      </c>
      <c r="J584" s="8">
        <v>0</v>
      </c>
      <c r="K584" s="8" t="s">
        <v>142</v>
      </c>
      <c r="L584" s="8">
        <v>1</v>
      </c>
      <c r="M584" s="29">
        <f>M264</f>
        <v>1.1000000000000001</v>
      </c>
      <c r="N584" s="8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 t="s">
        <v>274</v>
      </c>
      <c r="AA584" s="105">
        <v>102</v>
      </c>
      <c r="AB584" s="105" t="s">
        <v>149</v>
      </c>
      <c r="AC584" s="105" t="s">
        <v>361</v>
      </c>
      <c r="AD584" s="105" t="s">
        <v>1965</v>
      </c>
      <c r="AE584" s="105"/>
      <c r="AF584" s="105">
        <v>57.354061999999999</v>
      </c>
      <c r="AG584" s="105">
        <v>61.817627999999999</v>
      </c>
      <c r="AH584" s="105"/>
      <c r="AI584" s="105"/>
      <c r="AJ584" s="105"/>
      <c r="AK584" s="105"/>
      <c r="AL584" s="105"/>
      <c r="AM584" s="65"/>
    </row>
    <row r="585" spans="1:39" ht="72" customHeight="1" x14ac:dyDescent="0.25">
      <c r="A585" s="206" t="s">
        <v>1392</v>
      </c>
      <c r="B585" s="8">
        <v>660202642260</v>
      </c>
      <c r="C585" s="8">
        <v>304660228800062</v>
      </c>
      <c r="D585" s="5" t="s">
        <v>1698</v>
      </c>
      <c r="E585" s="5" t="s">
        <v>1699</v>
      </c>
      <c r="F585" s="8">
        <v>0</v>
      </c>
      <c r="G585" s="8" t="s">
        <v>41</v>
      </c>
      <c r="H585" s="8">
        <v>0</v>
      </c>
      <c r="I585" s="8" t="s">
        <v>48</v>
      </c>
      <c r="J585" s="8">
        <v>0</v>
      </c>
      <c r="K585" s="8" t="s">
        <v>49</v>
      </c>
      <c r="L585" s="8">
        <v>1</v>
      </c>
      <c r="M585" s="29">
        <v>1.1000000000000001</v>
      </c>
      <c r="N585" s="8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 t="s">
        <v>274</v>
      </c>
      <c r="AA585" s="106">
        <v>102</v>
      </c>
      <c r="AB585" s="106" t="s">
        <v>149</v>
      </c>
      <c r="AC585" s="106" t="s">
        <v>135</v>
      </c>
      <c r="AD585" s="106" t="s">
        <v>393</v>
      </c>
      <c r="AE585" s="106">
        <v>4</v>
      </c>
      <c r="AF585" s="106">
        <v>57.374347</v>
      </c>
      <c r="AG585" s="106">
        <v>61.868070000000003</v>
      </c>
      <c r="AH585" s="166" t="str">
        <f t="shared" ref="AH585:AH586" si="131">$AH$283</f>
        <v>IV</v>
      </c>
      <c r="AI585" s="106"/>
      <c r="AJ585" s="106"/>
      <c r="AK585" s="106"/>
      <c r="AL585" s="86">
        <v>44713</v>
      </c>
      <c r="AM585" s="100" t="s">
        <v>512</v>
      </c>
    </row>
    <row r="586" spans="1:39" ht="72" customHeight="1" x14ac:dyDescent="0.25">
      <c r="A586" s="206" t="s">
        <v>1393</v>
      </c>
      <c r="B586" s="8">
        <v>660200051014</v>
      </c>
      <c r="C586" s="8">
        <v>304660219500022</v>
      </c>
      <c r="D586" s="5" t="s">
        <v>1700</v>
      </c>
      <c r="E586" s="5" t="s">
        <v>1701</v>
      </c>
      <c r="F586" s="8">
        <v>0</v>
      </c>
      <c r="G586" s="8" t="s">
        <v>41</v>
      </c>
      <c r="H586" s="8">
        <v>0</v>
      </c>
      <c r="I586" s="8" t="s">
        <v>48</v>
      </c>
      <c r="J586" s="8">
        <v>0</v>
      </c>
      <c r="K586" s="8" t="s">
        <v>276</v>
      </c>
      <c r="L586" s="8">
        <v>1</v>
      </c>
      <c r="M586" s="29">
        <v>0.12</v>
      </c>
      <c r="N586" s="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 t="s">
        <v>274</v>
      </c>
      <c r="AA586" s="108">
        <v>102</v>
      </c>
      <c r="AB586" s="108" t="s">
        <v>149</v>
      </c>
      <c r="AC586" s="108" t="s">
        <v>558</v>
      </c>
      <c r="AD586" s="108" t="s">
        <v>559</v>
      </c>
      <c r="AE586" s="108">
        <v>3</v>
      </c>
      <c r="AF586" s="108">
        <v>57.366219000000001</v>
      </c>
      <c r="AG586" s="108">
        <v>62.146498999999999</v>
      </c>
      <c r="AH586" s="166" t="str">
        <f t="shared" si="131"/>
        <v>IV</v>
      </c>
      <c r="AI586" s="108"/>
      <c r="AJ586" s="108"/>
      <c r="AK586" s="108"/>
      <c r="AL586" s="108"/>
      <c r="AM586" s="195"/>
    </row>
    <row r="587" spans="1:39" ht="54" customHeight="1" x14ac:dyDescent="0.25">
      <c r="A587" s="206" t="s">
        <v>1941</v>
      </c>
      <c r="B587" s="71">
        <v>6658319982</v>
      </c>
      <c r="C587" s="8">
        <v>1086658022978</v>
      </c>
      <c r="D587" s="5" t="s">
        <v>1707</v>
      </c>
      <c r="E587" s="5" t="s">
        <v>1708</v>
      </c>
      <c r="F587" s="8">
        <v>0</v>
      </c>
      <c r="G587" s="8" t="s">
        <v>41</v>
      </c>
      <c r="H587" s="8">
        <v>0</v>
      </c>
      <c r="I587" s="8" t="s">
        <v>141</v>
      </c>
      <c r="J587" s="8">
        <v>0</v>
      </c>
      <c r="K587" s="8" t="s">
        <v>1709</v>
      </c>
      <c r="L587" s="8">
        <v>1</v>
      </c>
      <c r="M587" s="29">
        <v>0.24</v>
      </c>
      <c r="N587" s="8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 t="s">
        <v>274</v>
      </c>
      <c r="AA587" s="109">
        <v>102</v>
      </c>
      <c r="AB587" s="109" t="s">
        <v>149</v>
      </c>
      <c r="AC587" s="109" t="s">
        <v>135</v>
      </c>
      <c r="AD587" s="109" t="s">
        <v>540</v>
      </c>
      <c r="AE587" s="109">
        <v>1</v>
      </c>
      <c r="AF587" s="109">
        <v>57.374659999999999</v>
      </c>
      <c r="AG587" s="109">
        <v>61.874580000000002</v>
      </c>
      <c r="AH587" s="109"/>
      <c r="AI587" s="109"/>
      <c r="AJ587" s="109"/>
      <c r="AK587" s="109"/>
      <c r="AL587" s="109"/>
      <c r="AM587" s="100" t="s">
        <v>512</v>
      </c>
    </row>
    <row r="588" spans="1:39" ht="54" x14ac:dyDescent="0.25">
      <c r="A588" s="206" t="s">
        <v>1394</v>
      </c>
      <c r="B588" s="113">
        <f t="shared" ref="B588:M588" si="132">B583</f>
        <v>6602001531</v>
      </c>
      <c r="C588" s="8">
        <f t="shared" si="132"/>
        <v>1026600580270</v>
      </c>
      <c r="D588" s="5" t="str">
        <f t="shared" si="132"/>
        <v>Администрация Артемовского городского округа</v>
      </c>
      <c r="E588" s="5" t="str">
        <f t="shared" si="132"/>
        <v>623780, Свердловская область, г. Артемовский, пл. Советов,  д. 3</v>
      </c>
      <c r="F588" s="8">
        <f t="shared" si="132"/>
        <v>0</v>
      </c>
      <c r="G588" s="8" t="str">
        <f t="shared" si="132"/>
        <v>открытая</v>
      </c>
      <c r="H588" s="8">
        <f t="shared" si="132"/>
        <v>0</v>
      </c>
      <c r="I588" s="8" t="s">
        <v>48</v>
      </c>
      <c r="J588" s="8">
        <f t="shared" si="132"/>
        <v>0</v>
      </c>
      <c r="K588" s="8" t="s">
        <v>142</v>
      </c>
      <c r="L588" s="8">
        <f t="shared" si="132"/>
        <v>1</v>
      </c>
      <c r="M588" s="29">
        <f t="shared" si="132"/>
        <v>1.1000000000000001</v>
      </c>
      <c r="N588" s="8" t="s">
        <v>1736</v>
      </c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 t="s">
        <v>274</v>
      </c>
      <c r="AA588" s="111">
        <v>102</v>
      </c>
      <c r="AB588" s="111" t="s">
        <v>149</v>
      </c>
      <c r="AC588" s="219" t="s">
        <v>135</v>
      </c>
      <c r="AD588" s="219" t="s">
        <v>55</v>
      </c>
      <c r="AE588" s="219">
        <v>1</v>
      </c>
      <c r="AF588" s="111" t="str">
        <f>[2]TDSheet!N201</f>
        <v>57.339646</v>
      </c>
      <c r="AG588" s="111" t="str">
        <f>[2]TDSheet!O201</f>
        <v>61.878820</v>
      </c>
      <c r="AH588" s="111" t="s">
        <v>1728</v>
      </c>
      <c r="AI588" s="111"/>
      <c r="AJ588" s="111"/>
      <c r="AK588" s="111"/>
      <c r="AL588" s="111"/>
      <c r="AM588" s="114"/>
    </row>
    <row r="589" spans="1:39" ht="72" x14ac:dyDescent="0.25">
      <c r="A589" s="206" t="s">
        <v>1398</v>
      </c>
      <c r="B589" s="112">
        <f>B453</f>
        <v>6602002535</v>
      </c>
      <c r="C589" s="8">
        <f>C453</f>
        <v>1026600580490</v>
      </c>
      <c r="D589" s="5" t="s">
        <v>1855</v>
      </c>
      <c r="E589" s="5" t="s">
        <v>1731</v>
      </c>
      <c r="F589" s="8">
        <f>F453</f>
        <v>0</v>
      </c>
      <c r="G589" s="8" t="str">
        <f>G453</f>
        <v>открытая</v>
      </c>
      <c r="H589" s="8">
        <f>H453</f>
        <v>0</v>
      </c>
      <c r="I589" s="8" t="s">
        <v>141</v>
      </c>
      <c r="J589" s="8">
        <f>J453</f>
        <v>0</v>
      </c>
      <c r="K589" s="8" t="str">
        <f>K453</f>
        <v>бетон</v>
      </c>
      <c r="L589" s="8">
        <v>3</v>
      </c>
      <c r="M589" s="29">
        <v>1.1000000000000001</v>
      </c>
      <c r="N589" s="8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 t="s">
        <v>274</v>
      </c>
      <c r="AA589" s="116">
        <v>102</v>
      </c>
      <c r="AB589" s="116" t="s">
        <v>149</v>
      </c>
      <c r="AC589" s="116" t="s">
        <v>726</v>
      </c>
      <c r="AD589" s="116" t="s">
        <v>115</v>
      </c>
      <c r="AE589" s="116">
        <v>57</v>
      </c>
      <c r="AF589" s="191" t="s">
        <v>1966</v>
      </c>
      <c r="AG589" s="191" t="s">
        <v>1967</v>
      </c>
      <c r="AH589" s="116"/>
      <c r="AI589" s="116"/>
      <c r="AJ589" s="116"/>
      <c r="AK589" s="116"/>
      <c r="AL589" s="116"/>
      <c r="AM589" s="114"/>
    </row>
    <row r="590" spans="1:39" ht="54" x14ac:dyDescent="0.25">
      <c r="A590" s="206" t="s">
        <v>1402</v>
      </c>
      <c r="B590" s="112">
        <v>6674121179</v>
      </c>
      <c r="C590" s="8">
        <v>1036605217252</v>
      </c>
      <c r="D590" s="5" t="s">
        <v>1732</v>
      </c>
      <c r="E590" s="5" t="s">
        <v>1733</v>
      </c>
      <c r="F590" s="8">
        <v>0</v>
      </c>
      <c r="G590" s="8" t="s">
        <v>41</v>
      </c>
      <c r="H590" s="8">
        <v>0</v>
      </c>
      <c r="I590" s="8" t="s">
        <v>141</v>
      </c>
      <c r="J590" s="8">
        <v>0</v>
      </c>
      <c r="K590" s="8" t="s">
        <v>49</v>
      </c>
      <c r="L590" s="8">
        <v>1</v>
      </c>
      <c r="M590" s="29">
        <v>0.66</v>
      </c>
      <c r="N590" s="8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 t="s">
        <v>274</v>
      </c>
      <c r="AA590" s="117">
        <v>102</v>
      </c>
      <c r="AB590" s="117" t="s">
        <v>149</v>
      </c>
      <c r="AC590" s="117" t="s">
        <v>135</v>
      </c>
      <c r="AD590" s="117" t="s">
        <v>733</v>
      </c>
      <c r="AE590" s="117">
        <v>270</v>
      </c>
      <c r="AF590" s="117">
        <v>57.346319999999999</v>
      </c>
      <c r="AG590" s="117">
        <v>61.886032</v>
      </c>
      <c r="AH590" s="117"/>
      <c r="AI590" s="117"/>
      <c r="AJ590" s="117"/>
      <c r="AK590" s="117"/>
      <c r="AL590" s="117"/>
      <c r="AM590" s="100" t="s">
        <v>512</v>
      </c>
    </row>
    <row r="591" spans="1:39" ht="75" customHeight="1" x14ac:dyDescent="0.25">
      <c r="A591" s="206" t="s">
        <v>1404</v>
      </c>
      <c r="B591" s="112">
        <v>6677008580</v>
      </c>
      <c r="C591" s="8">
        <v>1156658082162</v>
      </c>
      <c r="D591" s="5" t="s">
        <v>1737</v>
      </c>
      <c r="E591" s="5" t="s">
        <v>1738</v>
      </c>
      <c r="F591" s="8">
        <v>0</v>
      </c>
      <c r="G591" s="8" t="s">
        <v>47</v>
      </c>
      <c r="H591" s="8">
        <v>0</v>
      </c>
      <c r="I591" s="8" t="s">
        <v>141</v>
      </c>
      <c r="J591" s="8">
        <v>0</v>
      </c>
      <c r="K591" s="8" t="s">
        <v>276</v>
      </c>
      <c r="L591" s="8">
        <v>1</v>
      </c>
      <c r="M591" s="29">
        <v>0.77</v>
      </c>
      <c r="N591" s="8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 t="s">
        <v>274</v>
      </c>
      <c r="AA591" s="121">
        <v>102</v>
      </c>
      <c r="AB591" s="121" t="s">
        <v>149</v>
      </c>
      <c r="AC591" s="219" t="s">
        <v>135</v>
      </c>
      <c r="AD591" s="219" t="s">
        <v>134</v>
      </c>
      <c r="AE591" s="219">
        <v>7</v>
      </c>
      <c r="AF591" s="121" t="str">
        <f>[2]TDSheet!N220</f>
        <v>57.361050</v>
      </c>
      <c r="AG591" s="121" t="str">
        <f>[2]TDSheet!O220</f>
        <v>61.865258</v>
      </c>
      <c r="AH591" s="121"/>
      <c r="AI591" s="121"/>
      <c r="AJ591" s="121"/>
      <c r="AK591" s="121"/>
      <c r="AL591" s="121"/>
      <c r="AM591" s="100" t="s">
        <v>512</v>
      </c>
    </row>
    <row r="592" spans="1:39" ht="72" x14ac:dyDescent="0.25">
      <c r="A592" s="206" t="s">
        <v>1405</v>
      </c>
      <c r="B592" s="112">
        <f>B454</f>
        <v>6602002535</v>
      </c>
      <c r="C592" s="8">
        <f>C454</f>
        <v>1026600580490</v>
      </c>
      <c r="D592" s="5" t="s">
        <v>1855</v>
      </c>
      <c r="E592" s="5" t="str">
        <f>E454</f>
        <v>623780, Свердловская область, Артемовский район, с. Мироново, ул. Молодежная, 7</v>
      </c>
      <c r="F592" s="8">
        <f>F454</f>
        <v>0</v>
      </c>
      <c r="G592" s="8" t="str">
        <f>G454</f>
        <v>открытая</v>
      </c>
      <c r="H592" s="8">
        <f>H454</f>
        <v>0</v>
      </c>
      <c r="I592" s="8" t="s">
        <v>141</v>
      </c>
      <c r="J592" s="8">
        <f>J454</f>
        <v>0</v>
      </c>
      <c r="K592" s="8" t="str">
        <f>K454</f>
        <v>бетон</v>
      </c>
      <c r="L592" s="8">
        <v>2</v>
      </c>
      <c r="M592" s="29">
        <f>M454</f>
        <v>1.1000000000000001</v>
      </c>
      <c r="N592" s="8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 t="str">
        <f t="shared" ref="Z592:AB593" si="133">Z591</f>
        <v>ТКО</v>
      </c>
      <c r="AA592" s="121">
        <f t="shared" si="133"/>
        <v>102</v>
      </c>
      <c r="AB592" s="121" t="str">
        <f t="shared" si="133"/>
        <v>Артемовский городской округ</v>
      </c>
      <c r="AC592" s="121" t="str">
        <f>$AC$589</f>
        <v>с. Мироново</v>
      </c>
      <c r="AD592" s="121" t="s">
        <v>118</v>
      </c>
      <c r="AE592" s="121">
        <v>17</v>
      </c>
      <c r="AF592" s="121"/>
      <c r="AG592" s="121"/>
      <c r="AH592" s="121"/>
      <c r="AI592" s="121"/>
      <c r="AJ592" s="121"/>
      <c r="AK592" s="121"/>
      <c r="AL592" s="121"/>
      <c r="AM592" s="114"/>
    </row>
    <row r="593" spans="1:39" ht="72" x14ac:dyDescent="0.25">
      <c r="A593" s="206" t="s">
        <v>1408</v>
      </c>
      <c r="B593" s="112">
        <f t="shared" ref="B593:M593" si="134">B592</f>
        <v>6602002535</v>
      </c>
      <c r="C593" s="8">
        <f t="shared" si="134"/>
        <v>1026600580490</v>
      </c>
      <c r="D593" s="5" t="s">
        <v>1855</v>
      </c>
      <c r="E593" s="5" t="str">
        <f t="shared" si="134"/>
        <v>623780, Свердловская область, Артемовский район, с. Мироново, ул. Молодежная, 7</v>
      </c>
      <c r="F593" s="8">
        <f t="shared" si="134"/>
        <v>0</v>
      </c>
      <c r="G593" s="8" t="str">
        <f t="shared" si="134"/>
        <v>открытая</v>
      </c>
      <c r="H593" s="8">
        <f t="shared" si="134"/>
        <v>0</v>
      </c>
      <c r="I593" s="8" t="str">
        <f t="shared" si="134"/>
        <v>профлист</v>
      </c>
      <c r="J593" s="8">
        <f t="shared" si="134"/>
        <v>0</v>
      </c>
      <c r="K593" s="8" t="str">
        <f t="shared" si="134"/>
        <v>бетон</v>
      </c>
      <c r="L593" s="8">
        <f t="shared" si="134"/>
        <v>2</v>
      </c>
      <c r="M593" s="29">
        <f t="shared" si="134"/>
        <v>1.1000000000000001</v>
      </c>
      <c r="N593" s="8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 t="str">
        <f t="shared" si="133"/>
        <v>ТКО</v>
      </c>
      <c r="AA593" s="122">
        <f t="shared" si="133"/>
        <v>102</v>
      </c>
      <c r="AB593" s="122" t="str">
        <f t="shared" si="133"/>
        <v>Артемовский городской округ</v>
      </c>
      <c r="AC593" s="122" t="str">
        <f>AC592</f>
        <v>с. Мироново</v>
      </c>
      <c r="AD593" s="122" t="s">
        <v>50</v>
      </c>
      <c r="AE593" s="122">
        <v>21</v>
      </c>
      <c r="AF593" s="191" t="s">
        <v>1969</v>
      </c>
      <c r="AG593" s="191" t="s">
        <v>1968</v>
      </c>
      <c r="AH593" s="122"/>
      <c r="AI593" s="122"/>
      <c r="AJ593" s="122"/>
      <c r="AK593" s="122"/>
      <c r="AL593" s="122"/>
      <c r="AM593" s="114"/>
    </row>
    <row r="594" spans="1:39" ht="72" x14ac:dyDescent="0.25">
      <c r="A594" s="206" t="s">
        <v>1410</v>
      </c>
      <c r="B594" s="124">
        <v>6602002535</v>
      </c>
      <c r="C594" s="8">
        <v>1026600580490</v>
      </c>
      <c r="D594" s="5" t="s">
        <v>1855</v>
      </c>
      <c r="E594" s="123" t="str">
        <f t="shared" ref="E594:K594" si="135">E593</f>
        <v>623780, Свердловская область, Артемовский район, с. Мироново, ул. Молодежная, 7</v>
      </c>
      <c r="F594" s="29">
        <v>0</v>
      </c>
      <c r="G594" s="80" t="str">
        <f t="shared" si="135"/>
        <v>открытая</v>
      </c>
      <c r="H594" s="29">
        <f t="shared" si="135"/>
        <v>0</v>
      </c>
      <c r="I594" s="80" t="str">
        <f t="shared" si="135"/>
        <v>профлист</v>
      </c>
      <c r="J594" s="29">
        <f t="shared" si="135"/>
        <v>0</v>
      </c>
      <c r="K594" s="80" t="str">
        <f t="shared" si="135"/>
        <v>бетон</v>
      </c>
      <c r="L594" s="29">
        <v>1</v>
      </c>
      <c r="M594" s="29">
        <v>1.1000000000000001</v>
      </c>
      <c r="N594" s="8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 t="s">
        <v>274</v>
      </c>
      <c r="AA594" s="122">
        <v>102</v>
      </c>
      <c r="AB594" s="122" t="s">
        <v>730</v>
      </c>
      <c r="AC594" s="122" t="s">
        <v>138</v>
      </c>
      <c r="AD594" s="122" t="s">
        <v>552</v>
      </c>
      <c r="AE594" s="122">
        <v>1</v>
      </c>
      <c r="AF594" s="122"/>
      <c r="AG594" s="122"/>
      <c r="AH594" s="122"/>
      <c r="AI594" s="122"/>
      <c r="AJ594" s="122"/>
      <c r="AK594" s="122"/>
      <c r="AL594" s="122"/>
      <c r="AM594" s="114"/>
    </row>
    <row r="595" spans="1:39" s="210" customFormat="1" ht="90" x14ac:dyDescent="0.25">
      <c r="A595" s="206" t="s">
        <v>1415</v>
      </c>
      <c r="B595" s="215">
        <v>660200084877</v>
      </c>
      <c r="C595" s="204">
        <v>304660216100013</v>
      </c>
      <c r="D595" s="5" t="s">
        <v>2000</v>
      </c>
      <c r="E595" s="5" t="s">
        <v>1747</v>
      </c>
      <c r="F595" s="8">
        <v>0</v>
      </c>
      <c r="G595" s="8" t="s">
        <v>41</v>
      </c>
      <c r="H595" s="8">
        <v>0</v>
      </c>
      <c r="I595" s="8" t="s">
        <v>141</v>
      </c>
      <c r="J595" s="8">
        <v>0</v>
      </c>
      <c r="K595" s="8" t="s">
        <v>49</v>
      </c>
      <c r="L595" s="8">
        <v>1</v>
      </c>
      <c r="M595" s="27">
        <v>0.12</v>
      </c>
      <c r="N595" s="8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 t="s">
        <v>274</v>
      </c>
      <c r="AA595" s="206">
        <v>102</v>
      </c>
      <c r="AB595" s="206" t="s">
        <v>149</v>
      </c>
      <c r="AC595" s="206" t="s">
        <v>135</v>
      </c>
      <c r="AD595" s="206" t="s">
        <v>535</v>
      </c>
      <c r="AE595" s="206">
        <v>9</v>
      </c>
      <c r="AF595" s="206"/>
      <c r="AG595" s="206"/>
      <c r="AH595" s="206"/>
      <c r="AI595" s="206"/>
      <c r="AJ595" s="206"/>
      <c r="AK595" s="206"/>
      <c r="AL595" s="206"/>
      <c r="AM595" s="62"/>
    </row>
    <row r="596" spans="1:39" ht="54.75" customHeight="1" x14ac:dyDescent="0.25">
      <c r="A596" s="206" t="s">
        <v>1942</v>
      </c>
      <c r="B596" s="112">
        <v>6674365697</v>
      </c>
      <c r="C596" s="8">
        <v>1106674019099</v>
      </c>
      <c r="D596" s="5" t="s">
        <v>1740</v>
      </c>
      <c r="E596" s="5" t="s">
        <v>1741</v>
      </c>
      <c r="F596" s="8">
        <v>0</v>
      </c>
      <c r="G596" s="8" t="s">
        <v>41</v>
      </c>
      <c r="H596" s="8">
        <v>0</v>
      </c>
      <c r="I596" s="8" t="s">
        <v>48</v>
      </c>
      <c r="J596" s="8">
        <v>0</v>
      </c>
      <c r="K596" s="8" t="s">
        <v>276</v>
      </c>
      <c r="L596" s="8">
        <v>1</v>
      </c>
      <c r="M596" s="27" t="s">
        <v>1742</v>
      </c>
      <c r="N596" s="8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 t="s">
        <v>274</v>
      </c>
      <c r="AA596" s="126">
        <v>102</v>
      </c>
      <c r="AB596" s="126" t="s">
        <v>730</v>
      </c>
      <c r="AC596" s="126" t="s">
        <v>508</v>
      </c>
      <c r="AD596" s="126" t="s">
        <v>1743</v>
      </c>
      <c r="AE596" s="126"/>
      <c r="AF596" s="126">
        <v>57.371206000000001</v>
      </c>
      <c r="AG596" s="126">
        <v>61.686785999999998</v>
      </c>
      <c r="AH596" s="126"/>
      <c r="AI596" s="126"/>
      <c r="AJ596" s="126"/>
      <c r="AK596" s="126"/>
      <c r="AL596" s="126"/>
      <c r="AM596" s="92"/>
    </row>
    <row r="597" spans="1:39" ht="54.75" customHeight="1" x14ac:dyDescent="0.25">
      <c r="A597" s="206" t="s">
        <v>1431</v>
      </c>
      <c r="B597" s="112">
        <v>6686091017</v>
      </c>
      <c r="C597" s="8">
        <v>1176658013927</v>
      </c>
      <c r="D597" s="5" t="s">
        <v>1744</v>
      </c>
      <c r="E597" s="5" t="s">
        <v>1745</v>
      </c>
      <c r="F597" s="8">
        <v>0</v>
      </c>
      <c r="G597" s="8" t="s">
        <v>41</v>
      </c>
      <c r="H597" s="8">
        <v>0</v>
      </c>
      <c r="I597" s="8" t="s">
        <v>522</v>
      </c>
      <c r="J597" s="8">
        <v>0</v>
      </c>
      <c r="K597" s="8" t="s">
        <v>49</v>
      </c>
      <c r="L597" s="8">
        <v>1</v>
      </c>
      <c r="M597" s="27" t="s">
        <v>1746</v>
      </c>
      <c r="N597" s="8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 t="s">
        <v>274</v>
      </c>
      <c r="AA597" s="127">
        <v>102</v>
      </c>
      <c r="AB597" s="127" t="s">
        <v>149</v>
      </c>
      <c r="AC597" s="198" t="s">
        <v>135</v>
      </c>
      <c r="AD597" s="198" t="s">
        <v>603</v>
      </c>
      <c r="AE597" s="198">
        <v>11</v>
      </c>
      <c r="AF597" s="127">
        <v>57.338536900000001</v>
      </c>
      <c r="AG597" s="127">
        <v>61.991449000000003</v>
      </c>
      <c r="AH597" s="127"/>
      <c r="AI597" s="127"/>
      <c r="AJ597" s="127"/>
      <c r="AK597" s="127"/>
      <c r="AL597" s="127"/>
      <c r="AM597" s="92"/>
    </row>
    <row r="598" spans="1:39" ht="54.75" customHeight="1" x14ac:dyDescent="0.25">
      <c r="A598" s="206" t="s">
        <v>1427</v>
      </c>
      <c r="B598" s="112">
        <v>5505043485</v>
      </c>
      <c r="C598" s="8">
        <v>1075505000295</v>
      </c>
      <c r="D598" s="5" t="s">
        <v>1748</v>
      </c>
      <c r="E598" s="5" t="s">
        <v>1749</v>
      </c>
      <c r="F598" s="8">
        <v>0</v>
      </c>
      <c r="G598" s="8" t="s">
        <v>41</v>
      </c>
      <c r="H598" s="8">
        <v>0</v>
      </c>
      <c r="I598" s="8" t="s">
        <v>141</v>
      </c>
      <c r="J598" s="8">
        <v>0</v>
      </c>
      <c r="K598" s="8" t="s">
        <v>276</v>
      </c>
      <c r="L598" s="8">
        <v>4</v>
      </c>
      <c r="M598" s="27" t="s">
        <v>1742</v>
      </c>
      <c r="N598" s="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 t="s">
        <v>274</v>
      </c>
      <c r="AA598" s="128">
        <v>102</v>
      </c>
      <c r="AB598" s="128" t="s">
        <v>149</v>
      </c>
      <c r="AC598" s="219" t="s">
        <v>135</v>
      </c>
      <c r="AD598" s="219" t="s">
        <v>134</v>
      </c>
      <c r="AE598" s="219">
        <v>6</v>
      </c>
      <c r="AF598" s="128" t="str">
        <f>[2]TDSheet!N216</f>
        <v>57.361367</v>
      </c>
      <c r="AG598" s="128" t="str">
        <f>[2]TDSheet!O216</f>
        <v>61.868493</v>
      </c>
      <c r="AH598" s="128"/>
      <c r="AI598" s="128"/>
      <c r="AJ598" s="128"/>
      <c r="AK598" s="128"/>
      <c r="AL598" s="128"/>
      <c r="AM598" s="92" t="s">
        <v>786</v>
      </c>
    </row>
    <row r="599" spans="1:39" ht="72" x14ac:dyDescent="0.25">
      <c r="A599" s="206" t="s">
        <v>1433</v>
      </c>
      <c r="B599" s="112">
        <v>660203154177</v>
      </c>
      <c r="C599" s="8">
        <v>317665800114271</v>
      </c>
      <c r="D599" s="5" t="s">
        <v>1753</v>
      </c>
      <c r="E599" s="5" t="s">
        <v>1754</v>
      </c>
      <c r="F599" s="8">
        <v>0</v>
      </c>
      <c r="G599" s="8" t="s">
        <v>41</v>
      </c>
      <c r="H599" s="8">
        <v>0</v>
      </c>
      <c r="I599" s="8" t="s">
        <v>141</v>
      </c>
      <c r="J599" s="8">
        <v>0</v>
      </c>
      <c r="K599" s="8" t="s">
        <v>49</v>
      </c>
      <c r="L599" s="8">
        <v>4</v>
      </c>
      <c r="M599" s="27" t="s">
        <v>1742</v>
      </c>
      <c r="N599" s="8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 t="s">
        <v>274</v>
      </c>
      <c r="AA599" s="130">
        <v>102</v>
      </c>
      <c r="AB599" s="130" t="s">
        <v>149</v>
      </c>
      <c r="AC599" s="130" t="s">
        <v>663</v>
      </c>
      <c r="AD599" s="130" t="s">
        <v>664</v>
      </c>
      <c r="AE599" s="27" t="s">
        <v>1755</v>
      </c>
      <c r="AF599" s="130">
        <v>57.503880000000002</v>
      </c>
      <c r="AG599" s="130">
        <v>61.908999999999999</v>
      </c>
      <c r="AH599" s="166" t="str">
        <f t="shared" ref="AH599" si="136">$AH$283</f>
        <v>IV</v>
      </c>
      <c r="AI599" s="130"/>
      <c r="AJ599" s="130"/>
      <c r="AK599" s="130"/>
      <c r="AL599" s="130"/>
      <c r="AM599" s="92"/>
    </row>
    <row r="600" spans="1:39" ht="54" x14ac:dyDescent="0.25">
      <c r="A600" s="206" t="s">
        <v>1435</v>
      </c>
      <c r="B600" s="112">
        <f t="shared" ref="B600:M600" si="137">B583</f>
        <v>6602001531</v>
      </c>
      <c r="C600" s="8">
        <f t="shared" si="137"/>
        <v>1026600580270</v>
      </c>
      <c r="D600" s="5" t="str">
        <f t="shared" si="137"/>
        <v>Администрация Артемовского городского округа</v>
      </c>
      <c r="E600" s="5" t="str">
        <f t="shared" si="137"/>
        <v>623780, Свердловская область, г. Артемовский, пл. Советов,  д. 3</v>
      </c>
      <c r="F600" s="8">
        <f t="shared" si="137"/>
        <v>0</v>
      </c>
      <c r="G600" s="8" t="str">
        <f t="shared" si="137"/>
        <v>открытая</v>
      </c>
      <c r="H600" s="8">
        <f t="shared" si="137"/>
        <v>0</v>
      </c>
      <c r="I600" s="8" t="s">
        <v>48</v>
      </c>
      <c r="J600" s="8">
        <f t="shared" si="137"/>
        <v>0</v>
      </c>
      <c r="K600" s="8" t="s">
        <v>142</v>
      </c>
      <c r="L600" s="8">
        <f t="shared" si="137"/>
        <v>1</v>
      </c>
      <c r="M600" s="27">
        <f t="shared" si="137"/>
        <v>1.1000000000000001</v>
      </c>
      <c r="N600" s="8" t="s">
        <v>1438</v>
      </c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 t="s">
        <v>274</v>
      </c>
      <c r="AA600" s="131">
        <v>102</v>
      </c>
      <c r="AB600" s="131" t="s">
        <v>149</v>
      </c>
      <c r="AC600" s="131" t="s">
        <v>135</v>
      </c>
      <c r="AD600" s="131" t="s">
        <v>116</v>
      </c>
      <c r="AE600" s="27" t="s">
        <v>1756</v>
      </c>
      <c r="AF600" s="131">
        <v>57.339269999999999</v>
      </c>
      <c r="AG600" s="131">
        <v>61.890360000000001</v>
      </c>
      <c r="AH600" s="131"/>
      <c r="AI600" s="131"/>
      <c r="AJ600" s="131"/>
      <c r="AK600" s="131"/>
      <c r="AL600" s="131"/>
      <c r="AM600" s="62"/>
    </row>
    <row r="601" spans="1:39" ht="72" x14ac:dyDescent="0.25">
      <c r="A601" s="206" t="s">
        <v>1538</v>
      </c>
      <c r="B601" s="112">
        <v>660204719133</v>
      </c>
      <c r="C601" s="8">
        <v>312667728600035</v>
      </c>
      <c r="D601" s="5" t="s">
        <v>1757</v>
      </c>
      <c r="E601" s="5" t="s">
        <v>1760</v>
      </c>
      <c r="F601" s="8">
        <v>0</v>
      </c>
      <c r="G601" s="8" t="s">
        <v>41</v>
      </c>
      <c r="H601" s="8">
        <v>0</v>
      </c>
      <c r="I601" s="8" t="s">
        <v>49</v>
      </c>
      <c r="J601" s="8">
        <v>0</v>
      </c>
      <c r="K601" s="8" t="s">
        <v>276</v>
      </c>
      <c r="L601" s="8">
        <v>1</v>
      </c>
      <c r="M601" s="27" t="s">
        <v>1758</v>
      </c>
      <c r="N601" s="8" t="s">
        <v>1759</v>
      </c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 t="str">
        <f>Z600</f>
        <v>ТКО</v>
      </c>
      <c r="AA601" s="132">
        <f>AA600</f>
        <v>102</v>
      </c>
      <c r="AB601" s="132" t="str">
        <f>AB600</f>
        <v>Артемовский городской округ</v>
      </c>
      <c r="AC601" s="219" t="str">
        <f>AC600</f>
        <v>г. Артемовский</v>
      </c>
      <c r="AD601" s="219" t="s">
        <v>536</v>
      </c>
      <c r="AE601" s="227" t="s">
        <v>1761</v>
      </c>
      <c r="AF601" s="132" t="str">
        <f>AF350</f>
        <v>57.323049</v>
      </c>
      <c r="AG601" s="132" t="str">
        <f>AG350</f>
        <v>61.896501</v>
      </c>
      <c r="AH601" s="166" t="str">
        <f t="shared" ref="AH601:AH604" si="138">$AH$283</f>
        <v>IV</v>
      </c>
      <c r="AI601" s="132"/>
      <c r="AJ601" s="132"/>
      <c r="AK601" s="132"/>
      <c r="AL601" s="132"/>
      <c r="AM601" s="92" t="s">
        <v>1762</v>
      </c>
    </row>
    <row r="602" spans="1:39" ht="167.25" customHeight="1" x14ac:dyDescent="0.25">
      <c r="A602" s="206" t="s">
        <v>1543</v>
      </c>
      <c r="B602" s="112">
        <v>6602010078</v>
      </c>
      <c r="C602" s="8">
        <v>1056600057348</v>
      </c>
      <c r="D602" s="5" t="s">
        <v>1763</v>
      </c>
      <c r="E602" s="5" t="s">
        <v>1764</v>
      </c>
      <c r="F602" s="8">
        <v>0</v>
      </c>
      <c r="G602" s="8" t="s">
        <v>41</v>
      </c>
      <c r="H602" s="8">
        <v>0</v>
      </c>
      <c r="I602" s="8" t="s">
        <v>48</v>
      </c>
      <c r="J602" s="8">
        <v>0</v>
      </c>
      <c r="K602" s="8" t="s">
        <v>49</v>
      </c>
      <c r="L602" s="8">
        <v>1</v>
      </c>
      <c r="M602" s="27" t="s">
        <v>1775</v>
      </c>
      <c r="N602" s="8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 t="s">
        <v>274</v>
      </c>
      <c r="AA602" s="133">
        <v>102</v>
      </c>
      <c r="AB602" s="133" t="s">
        <v>149</v>
      </c>
      <c r="AC602" s="133" t="s">
        <v>135</v>
      </c>
      <c r="AD602" s="133" t="s">
        <v>1547</v>
      </c>
      <c r="AE602" s="27" t="s">
        <v>1765</v>
      </c>
      <c r="AF602" s="133">
        <v>57.367089</v>
      </c>
      <c r="AG602" s="133">
        <v>61.861057000000002</v>
      </c>
      <c r="AH602" s="166" t="str">
        <f t="shared" si="138"/>
        <v>IV</v>
      </c>
      <c r="AI602" s="133"/>
      <c r="AJ602" s="133"/>
      <c r="AK602" s="133"/>
      <c r="AL602" s="133"/>
      <c r="AM602" s="92"/>
    </row>
    <row r="603" spans="1:39" ht="163.5" customHeight="1" x14ac:dyDescent="0.25">
      <c r="A603" s="206" t="s">
        <v>1545</v>
      </c>
      <c r="B603" s="112">
        <f>$B$602</f>
        <v>6602010078</v>
      </c>
      <c r="C603" s="8">
        <f>$C$602</f>
        <v>1056600057348</v>
      </c>
      <c r="D603" s="5" t="s">
        <v>1763</v>
      </c>
      <c r="E603" s="5" t="str">
        <f>$E$602</f>
        <v>623782, Свердловская область, г. Артемовский, ул. Чайкиной, д. 24</v>
      </c>
      <c r="F603" s="8">
        <v>0</v>
      </c>
      <c r="G603" s="8" t="s">
        <v>41</v>
      </c>
      <c r="H603" s="8">
        <v>0</v>
      </c>
      <c r="I603" s="8" t="s">
        <v>48</v>
      </c>
      <c r="J603" s="8">
        <v>0</v>
      </c>
      <c r="K603" s="8" t="s">
        <v>49</v>
      </c>
      <c r="L603" s="8">
        <v>1</v>
      </c>
      <c r="M603" s="27" t="s">
        <v>1746</v>
      </c>
      <c r="N603" s="8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 t="s">
        <v>274</v>
      </c>
      <c r="AA603" s="133">
        <v>102</v>
      </c>
      <c r="AB603" s="133" t="s">
        <v>149</v>
      </c>
      <c r="AC603" s="133" t="s">
        <v>272</v>
      </c>
      <c r="AD603" s="133" t="s">
        <v>689</v>
      </c>
      <c r="AE603" s="27" t="s">
        <v>1766</v>
      </c>
      <c r="AF603" s="133">
        <v>57.349606000000001</v>
      </c>
      <c r="AG603" s="133">
        <v>61.709572999999999</v>
      </c>
      <c r="AH603" s="166" t="str">
        <f t="shared" si="138"/>
        <v>IV</v>
      </c>
      <c r="AI603" s="133"/>
      <c r="AJ603" s="133"/>
      <c r="AK603" s="133"/>
      <c r="AL603" s="133"/>
      <c r="AM603" s="92"/>
    </row>
    <row r="604" spans="1:39" ht="72" x14ac:dyDescent="0.25">
      <c r="A604" s="206" t="s">
        <v>1943</v>
      </c>
      <c r="B604" s="112">
        <v>660105237925</v>
      </c>
      <c r="C604" s="8">
        <v>317665800015819</v>
      </c>
      <c r="D604" s="5" t="s">
        <v>1767</v>
      </c>
      <c r="E604" s="5" t="s">
        <v>1768</v>
      </c>
      <c r="F604" s="8">
        <v>0</v>
      </c>
      <c r="G604" s="8" t="s">
        <v>41</v>
      </c>
      <c r="H604" s="8">
        <v>0</v>
      </c>
      <c r="I604" s="8" t="s">
        <v>48</v>
      </c>
      <c r="J604" s="8">
        <v>0</v>
      </c>
      <c r="K604" s="8" t="s">
        <v>276</v>
      </c>
      <c r="L604" s="8">
        <v>1</v>
      </c>
      <c r="M604" s="27" t="s">
        <v>1758</v>
      </c>
      <c r="N604" s="8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 t="s">
        <v>274</v>
      </c>
      <c r="AA604" s="133">
        <v>102</v>
      </c>
      <c r="AB604" s="133" t="s">
        <v>149</v>
      </c>
      <c r="AC604" s="133" t="s">
        <v>726</v>
      </c>
      <c r="AD604" s="133" t="s">
        <v>50</v>
      </c>
      <c r="AE604" s="27" t="s">
        <v>1769</v>
      </c>
      <c r="AF604" s="133"/>
      <c r="AG604" s="133"/>
      <c r="AH604" s="166" t="str">
        <f t="shared" si="138"/>
        <v>IV</v>
      </c>
      <c r="AI604" s="133"/>
      <c r="AJ604" s="133"/>
      <c r="AK604" s="133"/>
      <c r="AL604" s="133"/>
      <c r="AM604" s="92"/>
    </row>
    <row r="605" spans="1:39" ht="108" x14ac:dyDescent="0.25">
      <c r="A605" s="206" t="s">
        <v>1944</v>
      </c>
      <c r="B605" s="112">
        <v>6671163413</v>
      </c>
      <c r="C605" s="8">
        <v>1056604000970</v>
      </c>
      <c r="D605" s="5" t="s">
        <v>1770</v>
      </c>
      <c r="E605" s="5" t="s">
        <v>1771</v>
      </c>
      <c r="F605" s="8">
        <v>0</v>
      </c>
      <c r="G605" s="8" t="s">
        <v>41</v>
      </c>
      <c r="H605" s="8">
        <v>0</v>
      </c>
      <c r="I605" s="8" t="s">
        <v>48</v>
      </c>
      <c r="J605" s="8">
        <v>0</v>
      </c>
      <c r="K605" s="8" t="s">
        <v>276</v>
      </c>
      <c r="L605" s="8">
        <v>2</v>
      </c>
      <c r="M605" s="27" t="s">
        <v>1742</v>
      </c>
      <c r="N605" s="8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 t="s">
        <v>274</v>
      </c>
      <c r="AA605" s="133">
        <v>102</v>
      </c>
      <c r="AB605" s="133" t="s">
        <v>149</v>
      </c>
      <c r="AC605" s="133" t="s">
        <v>135</v>
      </c>
      <c r="AD605" s="133" t="s">
        <v>1772</v>
      </c>
      <c r="AE605" s="27" t="s">
        <v>1756</v>
      </c>
      <c r="AF605" s="133">
        <v>57.333368</v>
      </c>
      <c r="AG605" s="133">
        <v>61.917143000000003</v>
      </c>
      <c r="AH605" s="133"/>
      <c r="AI605" s="133"/>
      <c r="AJ605" s="133"/>
      <c r="AK605" s="133"/>
      <c r="AL605" s="133"/>
      <c r="AM605" s="92"/>
    </row>
    <row r="606" spans="1:39" ht="108" x14ac:dyDescent="0.25">
      <c r="A606" s="206" t="s">
        <v>1945</v>
      </c>
      <c r="B606" s="112">
        <f t="shared" ref="B606:K606" si="139">B605</f>
        <v>6671163413</v>
      </c>
      <c r="C606" s="8">
        <f t="shared" si="139"/>
        <v>1056604000970</v>
      </c>
      <c r="D606" s="5" t="str">
        <f t="shared" si="139"/>
        <v xml:space="preserve">Производственное отделение Артемовские электрические сети филиала ОАО "МРСК Урала" - Свердловэнерго" </v>
      </c>
      <c r="E606" s="5" t="str">
        <f t="shared" si="139"/>
        <v>623780, Свердловская область, г. Артемовский, ул. Молодежи, д. 22</v>
      </c>
      <c r="F606" s="8">
        <f t="shared" si="139"/>
        <v>0</v>
      </c>
      <c r="G606" s="8" t="str">
        <f t="shared" si="139"/>
        <v>открытая</v>
      </c>
      <c r="H606" s="8">
        <f t="shared" si="139"/>
        <v>0</v>
      </c>
      <c r="I606" s="8" t="str">
        <f t="shared" si="139"/>
        <v>без ограждения</v>
      </c>
      <c r="J606" s="8">
        <f t="shared" si="139"/>
        <v>0</v>
      </c>
      <c r="K606" s="8" t="str">
        <f t="shared" si="139"/>
        <v>асфальт</v>
      </c>
      <c r="L606" s="8">
        <v>4</v>
      </c>
      <c r="M606" s="27" t="s">
        <v>1742</v>
      </c>
      <c r="N606" s="8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 t="s">
        <v>274</v>
      </c>
      <c r="AA606" s="133">
        <v>102</v>
      </c>
      <c r="AB606" s="133" t="s">
        <v>149</v>
      </c>
      <c r="AC606" s="219" t="s">
        <v>135</v>
      </c>
      <c r="AD606" s="219" t="s">
        <v>1663</v>
      </c>
      <c r="AE606" s="227" t="s">
        <v>1773</v>
      </c>
      <c r="AF606" s="133" t="s">
        <v>1840</v>
      </c>
      <c r="AG606" s="133" t="s">
        <v>1841</v>
      </c>
      <c r="AH606" s="133"/>
      <c r="AI606" s="133"/>
      <c r="AJ606" s="133"/>
      <c r="AK606" s="133"/>
      <c r="AL606" s="133"/>
      <c r="AM606" s="92"/>
    </row>
    <row r="607" spans="1:39" ht="108" x14ac:dyDescent="0.25">
      <c r="A607" s="206" t="s">
        <v>1548</v>
      </c>
      <c r="B607" s="112">
        <v>6671163413</v>
      </c>
      <c r="C607" s="8">
        <v>1056604000970</v>
      </c>
      <c r="D607" s="5" t="s">
        <v>1770</v>
      </c>
      <c r="E607" s="5" t="s">
        <v>1771</v>
      </c>
      <c r="F607" s="8">
        <v>0</v>
      </c>
      <c r="G607" s="8" t="s">
        <v>41</v>
      </c>
      <c r="H607" s="8">
        <v>0</v>
      </c>
      <c r="I607" s="8" t="s">
        <v>48</v>
      </c>
      <c r="J607" s="8">
        <v>0</v>
      </c>
      <c r="K607" s="8" t="s">
        <v>49</v>
      </c>
      <c r="L607" s="8">
        <v>1</v>
      </c>
      <c r="M607" s="27" t="s">
        <v>1742</v>
      </c>
      <c r="N607" s="8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 t="s">
        <v>274</v>
      </c>
      <c r="AA607" s="133">
        <v>102</v>
      </c>
      <c r="AB607" s="133" t="s">
        <v>149</v>
      </c>
      <c r="AC607" s="133" t="s">
        <v>135</v>
      </c>
      <c r="AD607" s="133" t="s">
        <v>752</v>
      </c>
      <c r="AE607" s="27" t="s">
        <v>1774</v>
      </c>
      <c r="AF607" s="133" t="str">
        <f>[2]TDSheet!N394</f>
        <v>57.343127</v>
      </c>
      <c r="AG607" s="133" t="str">
        <f>[2]TDSheet!O394</f>
        <v>61.910151</v>
      </c>
      <c r="AH607" s="133"/>
      <c r="AI607" s="133" t="str">
        <f>[2]TDSheet!N394</f>
        <v>57.343127</v>
      </c>
      <c r="AJ607" s="133" t="str">
        <f>[2]TDSheet!O394</f>
        <v>61.910151</v>
      </c>
      <c r="AK607" s="133"/>
      <c r="AL607" s="133"/>
      <c r="AM607" s="92"/>
    </row>
    <row r="608" spans="1:39" ht="204.75" customHeight="1" x14ac:dyDescent="0.25">
      <c r="A608" s="206" t="s">
        <v>1946</v>
      </c>
      <c r="B608" s="112">
        <v>6602007942</v>
      </c>
      <c r="C608" s="8">
        <v>1026600580522</v>
      </c>
      <c r="D608" s="5" t="s">
        <v>1780</v>
      </c>
      <c r="E608" s="5" t="s">
        <v>1777</v>
      </c>
      <c r="F608" s="8">
        <v>0</v>
      </c>
      <c r="G608" s="8" t="s">
        <v>41</v>
      </c>
      <c r="H608" s="8">
        <v>0</v>
      </c>
      <c r="I608" s="8" t="s">
        <v>141</v>
      </c>
      <c r="J608" s="8">
        <v>0</v>
      </c>
      <c r="K608" s="8" t="s">
        <v>49</v>
      </c>
      <c r="L608" s="8">
        <v>1</v>
      </c>
      <c r="M608" s="27" t="s">
        <v>1778</v>
      </c>
      <c r="N608" s="8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 t="s">
        <v>274</v>
      </c>
      <c r="AA608" s="134">
        <v>102</v>
      </c>
      <c r="AB608" s="134" t="s">
        <v>149</v>
      </c>
      <c r="AC608" s="134" t="s">
        <v>563</v>
      </c>
      <c r="AD608" s="134" t="s">
        <v>124</v>
      </c>
      <c r="AE608" s="27" t="s">
        <v>1779</v>
      </c>
      <c r="AF608" s="134" t="str">
        <f>[2]TDSheet!N398</f>
        <v>57.344416</v>
      </c>
      <c r="AG608" s="134" t="str">
        <f>[2]TDSheet!O398</f>
        <v>61.910132</v>
      </c>
      <c r="AH608" s="134"/>
      <c r="AI608" s="134" t="str">
        <f>[2]TDSheet!N398</f>
        <v>57.344416</v>
      </c>
      <c r="AJ608" s="134" t="str">
        <f>[2]TDSheet!O398</f>
        <v>61.910132</v>
      </c>
      <c r="AK608" s="134"/>
      <c r="AL608" s="134"/>
      <c r="AM608" s="92"/>
    </row>
    <row r="609" spans="1:39" ht="185.25" customHeight="1" x14ac:dyDescent="0.25">
      <c r="A609" s="206" t="s">
        <v>1549</v>
      </c>
      <c r="B609" s="112">
        <v>6602007974</v>
      </c>
      <c r="C609" s="8">
        <v>1026600579433</v>
      </c>
      <c r="D609" s="5" t="s">
        <v>1781</v>
      </c>
      <c r="E609" s="5" t="s">
        <v>1782</v>
      </c>
      <c r="F609" s="8">
        <v>0</v>
      </c>
      <c r="G609" s="8" t="s">
        <v>41</v>
      </c>
      <c r="H609" s="8">
        <v>0</v>
      </c>
      <c r="I609" s="8" t="s">
        <v>302</v>
      </c>
      <c r="J609" s="8">
        <v>0</v>
      </c>
      <c r="K609" s="8" t="s">
        <v>276</v>
      </c>
      <c r="L609" s="8">
        <v>1</v>
      </c>
      <c r="M609" s="27" t="s">
        <v>1742</v>
      </c>
      <c r="N609" s="8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 t="s">
        <v>274</v>
      </c>
      <c r="AA609" s="134">
        <v>102</v>
      </c>
      <c r="AB609" s="134" t="s">
        <v>149</v>
      </c>
      <c r="AC609" s="134" t="s">
        <v>135</v>
      </c>
      <c r="AD609" s="134" t="s">
        <v>668</v>
      </c>
      <c r="AE609" s="27" t="s">
        <v>1836</v>
      </c>
      <c r="AF609" s="134" t="str">
        <f>[2]TDSheet!N402</f>
        <v>57.344194</v>
      </c>
      <c r="AG609" s="134" t="str">
        <f>[2]TDSheet!O402</f>
        <v>61.911924</v>
      </c>
      <c r="AH609" s="134"/>
      <c r="AI609" s="134" t="str">
        <f>[2]TDSheet!N402</f>
        <v>57.344194</v>
      </c>
      <c r="AJ609" s="134" t="str">
        <f>[2]TDSheet!O402</f>
        <v>61.911924</v>
      </c>
      <c r="AK609" s="134"/>
      <c r="AL609" s="138" t="s">
        <v>1789</v>
      </c>
      <c r="AM609" s="92"/>
    </row>
    <row r="610" spans="1:39" ht="72" x14ac:dyDescent="0.25">
      <c r="A610" s="206" t="s">
        <v>1550</v>
      </c>
      <c r="B610" s="112">
        <v>660204708533</v>
      </c>
      <c r="C610" s="8">
        <v>315667700003522</v>
      </c>
      <c r="D610" s="5" t="s">
        <v>1785</v>
      </c>
      <c r="E610" s="5" t="s">
        <v>1787</v>
      </c>
      <c r="F610" s="8">
        <v>0</v>
      </c>
      <c r="G610" s="8" t="s">
        <v>41</v>
      </c>
      <c r="H610" s="8">
        <v>0</v>
      </c>
      <c r="I610" s="8" t="s">
        <v>302</v>
      </c>
      <c r="J610" s="8">
        <v>0</v>
      </c>
      <c r="K610" s="8" t="s">
        <v>276</v>
      </c>
      <c r="L610" s="8">
        <v>1</v>
      </c>
      <c r="M610" s="27" t="s">
        <v>1775</v>
      </c>
      <c r="N610" s="8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 t="s">
        <v>274</v>
      </c>
      <c r="AA610" s="126">
        <v>102</v>
      </c>
      <c r="AB610" s="126" t="s">
        <v>149</v>
      </c>
      <c r="AC610" s="219" t="s">
        <v>135</v>
      </c>
      <c r="AD610" s="219" t="s">
        <v>731</v>
      </c>
      <c r="AE610" s="219" t="s">
        <v>1786</v>
      </c>
      <c r="AF610" s="126" t="str">
        <f>[2]TDSheet!N610</f>
        <v>57.346881</v>
      </c>
      <c r="AG610" s="126" t="str">
        <f>[2]TDSheet!O610</f>
        <v>61.863510</v>
      </c>
      <c r="AH610" s="166" t="str">
        <f t="shared" ref="AH610" si="140">$AH$283</f>
        <v>IV</v>
      </c>
      <c r="AI610" s="126"/>
      <c r="AJ610" s="126"/>
      <c r="AK610" s="126"/>
      <c r="AL610" s="138" t="s">
        <v>1788</v>
      </c>
      <c r="AM610" s="92"/>
    </row>
    <row r="611" spans="1:39" ht="94.5" customHeight="1" x14ac:dyDescent="0.25">
      <c r="A611" s="206" t="s">
        <v>1551</v>
      </c>
      <c r="B611" s="112">
        <v>6602007124</v>
      </c>
      <c r="C611" s="8">
        <v>1026600579158</v>
      </c>
      <c r="D611" s="5" t="s">
        <v>1790</v>
      </c>
      <c r="E611" s="5" t="s">
        <v>1791</v>
      </c>
      <c r="F611" s="8">
        <v>0</v>
      </c>
      <c r="G611" s="8" t="s">
        <v>41</v>
      </c>
      <c r="H611" s="8">
        <v>0</v>
      </c>
      <c r="I611" s="8" t="s">
        <v>302</v>
      </c>
      <c r="J611" s="8">
        <v>0</v>
      </c>
      <c r="K611" s="8" t="s">
        <v>49</v>
      </c>
      <c r="L611" s="8">
        <v>1</v>
      </c>
      <c r="M611" s="27" t="s">
        <v>1742</v>
      </c>
      <c r="N611" s="8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 t="s">
        <v>274</v>
      </c>
      <c r="AA611" s="137">
        <v>102</v>
      </c>
      <c r="AB611" s="137" t="s">
        <v>149</v>
      </c>
      <c r="AC611" s="137" t="s">
        <v>135</v>
      </c>
      <c r="AD611" s="137" t="s">
        <v>97</v>
      </c>
      <c r="AE611" s="137" t="s">
        <v>1792</v>
      </c>
      <c r="AF611" s="137"/>
      <c r="AG611" s="137"/>
      <c r="AH611" s="137"/>
      <c r="AI611" s="137"/>
      <c r="AJ611" s="137"/>
      <c r="AK611" s="137"/>
      <c r="AL611" s="137"/>
      <c r="AM611" s="92"/>
    </row>
    <row r="612" spans="1:39" ht="79.5" customHeight="1" x14ac:dyDescent="0.25">
      <c r="A612" s="206" t="s">
        <v>1552</v>
      </c>
      <c r="B612" s="112">
        <v>660201028748</v>
      </c>
      <c r="C612" s="8">
        <v>318665800137620</v>
      </c>
      <c r="D612" s="5" t="s">
        <v>1793</v>
      </c>
      <c r="E612" s="5" t="s">
        <v>1794</v>
      </c>
      <c r="F612" s="8">
        <v>0</v>
      </c>
      <c r="G612" s="8" t="s">
        <v>41</v>
      </c>
      <c r="H612" s="8">
        <v>0</v>
      </c>
      <c r="I612" s="8" t="s">
        <v>141</v>
      </c>
      <c r="J612" s="8">
        <v>0</v>
      </c>
      <c r="K612" s="8" t="s">
        <v>273</v>
      </c>
      <c r="L612" s="8">
        <v>1</v>
      </c>
      <c r="M612" s="27" t="s">
        <v>1775</v>
      </c>
      <c r="N612" s="8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 t="s">
        <v>274</v>
      </c>
      <c r="AA612" s="137">
        <v>102</v>
      </c>
      <c r="AB612" s="137" t="s">
        <v>149</v>
      </c>
      <c r="AC612" s="137" t="s">
        <v>135</v>
      </c>
      <c r="AD612" s="137" t="s">
        <v>1795</v>
      </c>
      <c r="AE612" s="137">
        <v>9</v>
      </c>
      <c r="AF612" s="137"/>
      <c r="AG612" s="137"/>
      <c r="AH612" s="166" t="str">
        <f t="shared" ref="AH612" si="141">$AH$283</f>
        <v>IV</v>
      </c>
      <c r="AI612" s="137"/>
      <c r="AJ612" s="137"/>
      <c r="AK612" s="137"/>
      <c r="AL612" s="137"/>
      <c r="AM612" s="92"/>
    </row>
    <row r="613" spans="1:39" ht="79.5" customHeight="1" x14ac:dyDescent="0.25">
      <c r="A613" s="206" t="s">
        <v>1553</v>
      </c>
      <c r="B613" s="112">
        <v>7825706086</v>
      </c>
      <c r="C613" s="8">
        <v>1027809237796</v>
      </c>
      <c r="D613" s="5" t="s">
        <v>1796</v>
      </c>
      <c r="E613" s="5" t="s">
        <v>1797</v>
      </c>
      <c r="F613" s="8">
        <v>0</v>
      </c>
      <c r="G613" s="8" t="s">
        <v>47</v>
      </c>
      <c r="H613" s="8">
        <v>0</v>
      </c>
      <c r="I613" s="8" t="s">
        <v>141</v>
      </c>
      <c r="J613" s="8">
        <v>0</v>
      </c>
      <c r="K613" s="8" t="s">
        <v>49</v>
      </c>
      <c r="L613" s="8">
        <v>1</v>
      </c>
      <c r="M613" s="27" t="s">
        <v>1742</v>
      </c>
      <c r="N613" s="8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 t="s">
        <v>274</v>
      </c>
      <c r="AA613" s="139">
        <v>102</v>
      </c>
      <c r="AB613" s="139" t="s">
        <v>149</v>
      </c>
      <c r="AC613" s="139" t="s">
        <v>320</v>
      </c>
      <c r="AD613" s="139" t="s">
        <v>1798</v>
      </c>
      <c r="AE613" s="139" t="s">
        <v>1799</v>
      </c>
      <c r="AF613" s="139"/>
      <c r="AG613" s="139"/>
      <c r="AH613" s="139"/>
      <c r="AI613" s="139"/>
      <c r="AJ613" s="139"/>
      <c r="AK613" s="139"/>
      <c r="AL613" s="86">
        <v>44986</v>
      </c>
      <c r="AM613" s="92" t="s">
        <v>1432</v>
      </c>
    </row>
    <row r="614" spans="1:39" ht="54" x14ac:dyDescent="0.25">
      <c r="A614" s="206" t="s">
        <v>1554</v>
      </c>
      <c r="B614" s="112">
        <f>$B$613</f>
        <v>7825706086</v>
      </c>
      <c r="C614" s="8">
        <v>1027809237796</v>
      </c>
      <c r="D614" s="5" t="str">
        <f>$D$613</f>
        <v>ООО "Агроторг"</v>
      </c>
      <c r="E614" s="5" t="str">
        <f>$E$613</f>
        <v>620034, г. Екатеринбург, ул. Опалихинская, д. 27</v>
      </c>
      <c r="F614" s="8">
        <v>0</v>
      </c>
      <c r="G614" s="8" t="s">
        <v>47</v>
      </c>
      <c r="H614" s="8">
        <v>0</v>
      </c>
      <c r="I614" s="8" t="s">
        <v>141</v>
      </c>
      <c r="J614" s="8">
        <v>0</v>
      </c>
      <c r="K614" s="8" t="s">
        <v>49</v>
      </c>
      <c r="L614" s="8">
        <v>1</v>
      </c>
      <c r="M614" s="27" t="s">
        <v>1742</v>
      </c>
      <c r="N614" s="8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 t="s">
        <v>274</v>
      </c>
      <c r="AA614" s="137">
        <v>102</v>
      </c>
      <c r="AB614" s="140" t="s">
        <v>149</v>
      </c>
      <c r="AC614" s="137" t="s">
        <v>361</v>
      </c>
      <c r="AD614" s="137" t="s">
        <v>115</v>
      </c>
      <c r="AE614" s="137">
        <v>31</v>
      </c>
      <c r="AF614" s="137"/>
      <c r="AG614" s="137"/>
      <c r="AH614" s="137"/>
      <c r="AI614" s="137"/>
      <c r="AJ614" s="137"/>
      <c r="AK614" s="137"/>
      <c r="AL614" s="86">
        <v>44988</v>
      </c>
      <c r="AM614" s="92" t="s">
        <v>1432</v>
      </c>
    </row>
    <row r="615" spans="1:39" ht="72" x14ac:dyDescent="0.25">
      <c r="A615" s="206" t="s">
        <v>1555</v>
      </c>
      <c r="B615" s="112">
        <v>6602012325</v>
      </c>
      <c r="C615" s="8">
        <v>1086602000682</v>
      </c>
      <c r="D615" s="5" t="s">
        <v>1802</v>
      </c>
      <c r="E615" s="5" t="s">
        <v>1801</v>
      </c>
      <c r="F615" s="8">
        <v>0</v>
      </c>
      <c r="G615" s="8" t="s">
        <v>41</v>
      </c>
      <c r="H615" s="8">
        <v>0</v>
      </c>
      <c r="I615" s="8" t="s">
        <v>141</v>
      </c>
      <c r="J615" s="8">
        <v>0</v>
      </c>
      <c r="K615" s="8" t="s">
        <v>49</v>
      </c>
      <c r="L615" s="8">
        <v>1</v>
      </c>
      <c r="M615" s="27" t="s">
        <v>1742</v>
      </c>
      <c r="N615" s="8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 t="s">
        <v>274</v>
      </c>
      <c r="AA615" s="140">
        <v>102</v>
      </c>
      <c r="AB615" s="140" t="s">
        <v>149</v>
      </c>
      <c r="AC615" s="140" t="s">
        <v>272</v>
      </c>
      <c r="AD615" s="140" t="s">
        <v>1800</v>
      </c>
      <c r="AE615" s="140">
        <v>30</v>
      </c>
      <c r="AF615" s="140"/>
      <c r="AG615" s="140"/>
      <c r="AH615" s="166" t="str">
        <f t="shared" ref="AH615:AH616" si="142">$AH$283</f>
        <v>IV</v>
      </c>
      <c r="AI615" s="140"/>
      <c r="AJ615" s="140"/>
      <c r="AK615" s="140"/>
      <c r="AL615" s="140"/>
      <c r="AM615" s="92" t="s">
        <v>512</v>
      </c>
    </row>
    <row r="616" spans="1:39" ht="90" x14ac:dyDescent="0.25">
      <c r="A616" s="206" t="s">
        <v>1557</v>
      </c>
      <c r="B616" s="112">
        <v>4345164751</v>
      </c>
      <c r="C616" s="8">
        <v>1074345005778</v>
      </c>
      <c r="D616" s="5" t="s">
        <v>1803</v>
      </c>
      <c r="E616" s="5" t="s">
        <v>1804</v>
      </c>
      <c r="F616" s="8">
        <v>0</v>
      </c>
      <c r="G616" s="8" t="s">
        <v>41</v>
      </c>
      <c r="H616" s="8">
        <v>0</v>
      </c>
      <c r="I616" s="8" t="s">
        <v>141</v>
      </c>
      <c r="J616" s="8">
        <v>0</v>
      </c>
      <c r="K616" s="8" t="s">
        <v>49</v>
      </c>
      <c r="L616" s="8">
        <v>1</v>
      </c>
      <c r="M616" s="27" t="s">
        <v>1805</v>
      </c>
      <c r="N616" s="8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 t="s">
        <v>274</v>
      </c>
      <c r="AA616" s="142">
        <v>102</v>
      </c>
      <c r="AB616" s="142" t="s">
        <v>149</v>
      </c>
      <c r="AC616" s="142" t="s">
        <v>135</v>
      </c>
      <c r="AD616" s="142" t="s">
        <v>116</v>
      </c>
      <c r="AE616" s="142">
        <v>4</v>
      </c>
      <c r="AF616" s="142"/>
      <c r="AG616" s="142"/>
      <c r="AH616" s="166" t="str">
        <f t="shared" si="142"/>
        <v>IV</v>
      </c>
      <c r="AI616" s="142"/>
      <c r="AJ616" s="142"/>
      <c r="AK616" s="142"/>
      <c r="AL616" s="142"/>
      <c r="AM616" s="92"/>
    </row>
    <row r="617" spans="1:39" ht="55.5" customHeight="1" x14ac:dyDescent="0.25">
      <c r="A617" s="206" t="s">
        <v>1559</v>
      </c>
      <c r="B617" s="112">
        <v>6673130558</v>
      </c>
      <c r="C617" s="8">
        <v>1056604870871</v>
      </c>
      <c r="D617" s="5" t="s">
        <v>1806</v>
      </c>
      <c r="E617" s="5" t="s">
        <v>1807</v>
      </c>
      <c r="F617" s="8">
        <v>0</v>
      </c>
      <c r="G617" s="8" t="s">
        <v>41</v>
      </c>
      <c r="H617" s="8">
        <v>0</v>
      </c>
      <c r="I617" s="8" t="s">
        <v>49</v>
      </c>
      <c r="J617" s="8">
        <v>0</v>
      </c>
      <c r="K617" s="8" t="s">
        <v>49</v>
      </c>
      <c r="L617" s="8">
        <v>1</v>
      </c>
      <c r="M617" s="27" t="s">
        <v>1742</v>
      </c>
      <c r="N617" s="8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 t="s">
        <v>274</v>
      </c>
      <c r="AA617" s="142">
        <v>102</v>
      </c>
      <c r="AB617" s="142" t="s">
        <v>149</v>
      </c>
      <c r="AC617" s="142" t="s">
        <v>135</v>
      </c>
      <c r="AD617" s="142" t="s">
        <v>64</v>
      </c>
      <c r="AE617" s="142">
        <v>8</v>
      </c>
      <c r="AF617" s="142"/>
      <c r="AG617" s="142"/>
      <c r="AH617" s="142"/>
      <c r="AI617" s="142"/>
      <c r="AJ617" s="142"/>
      <c r="AK617" s="142"/>
      <c r="AL617" s="142"/>
      <c r="AM617" s="92"/>
    </row>
    <row r="618" spans="1:39" ht="198" x14ac:dyDescent="0.25">
      <c r="A618" s="206" t="s">
        <v>1560</v>
      </c>
      <c r="B618" s="112">
        <v>6602001531</v>
      </c>
      <c r="C618" s="8">
        <v>1026600580270</v>
      </c>
      <c r="D618" s="5" t="s">
        <v>1995</v>
      </c>
      <c r="E618" s="5" t="s">
        <v>787</v>
      </c>
      <c r="F618" s="8">
        <v>0</v>
      </c>
      <c r="G618" s="8" t="s">
        <v>41</v>
      </c>
      <c r="H618" s="8">
        <v>0</v>
      </c>
      <c r="I618" s="8" t="s">
        <v>48</v>
      </c>
      <c r="J618" s="8">
        <v>0</v>
      </c>
      <c r="K618" s="8" t="s">
        <v>142</v>
      </c>
      <c r="L618" s="8">
        <v>1</v>
      </c>
      <c r="M618" s="27" t="s">
        <v>1742</v>
      </c>
      <c r="N618" s="8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 t="s">
        <v>274</v>
      </c>
      <c r="AA618" s="143">
        <v>102</v>
      </c>
      <c r="AB618" s="143" t="s">
        <v>730</v>
      </c>
      <c r="AC618" s="143" t="s">
        <v>135</v>
      </c>
      <c r="AD618" s="143" t="s">
        <v>1809</v>
      </c>
      <c r="AE618" s="143"/>
      <c r="AF618" s="143">
        <v>57.377274</v>
      </c>
      <c r="AG618" s="143">
        <v>61.865200999999999</v>
      </c>
      <c r="AH618" s="143"/>
      <c r="AI618" s="143"/>
      <c r="AJ618" s="143"/>
      <c r="AK618" s="143"/>
      <c r="AL618" s="143"/>
      <c r="AM618" s="92" t="s">
        <v>1808</v>
      </c>
    </row>
    <row r="619" spans="1:39" ht="72" x14ac:dyDescent="0.25">
      <c r="A619" s="206" t="s">
        <v>1561</v>
      </c>
      <c r="B619" s="112">
        <v>660200039472</v>
      </c>
      <c r="C619" s="8">
        <v>304660207700011</v>
      </c>
      <c r="D619" s="5" t="s">
        <v>1810</v>
      </c>
      <c r="E619" s="5" t="s">
        <v>1811</v>
      </c>
      <c r="F619" s="8">
        <v>0</v>
      </c>
      <c r="G619" s="8" t="s">
        <v>41</v>
      </c>
      <c r="H619" s="8">
        <v>0</v>
      </c>
      <c r="I619" s="8" t="s">
        <v>48</v>
      </c>
      <c r="J619" s="8">
        <v>0</v>
      </c>
      <c r="K619" s="8" t="s">
        <v>276</v>
      </c>
      <c r="L619" s="8">
        <v>1</v>
      </c>
      <c r="M619" s="27" t="s">
        <v>1742</v>
      </c>
      <c r="N619" s="8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 t="s">
        <v>274</v>
      </c>
      <c r="AA619" s="141">
        <v>102</v>
      </c>
      <c r="AB619" s="141" t="s">
        <v>149</v>
      </c>
      <c r="AC619" s="141" t="s">
        <v>135</v>
      </c>
      <c r="AD619" s="141" t="s">
        <v>733</v>
      </c>
      <c r="AE619" s="141">
        <v>270</v>
      </c>
      <c r="AF619" s="141"/>
      <c r="AG619" s="141"/>
      <c r="AH619" s="166" t="str">
        <f t="shared" ref="AH619" si="143">$AH$283</f>
        <v>IV</v>
      </c>
      <c r="AI619" s="141"/>
      <c r="AJ619" s="141"/>
      <c r="AK619" s="141"/>
      <c r="AL619" s="141"/>
      <c r="AM619" s="92" t="s">
        <v>512</v>
      </c>
    </row>
    <row r="620" spans="1:39" ht="72" x14ac:dyDescent="0.25">
      <c r="A620" s="206" t="s">
        <v>1562</v>
      </c>
      <c r="B620" s="112">
        <v>6602011762</v>
      </c>
      <c r="C620" s="8">
        <v>1086602000110</v>
      </c>
      <c r="D620" s="5" t="s">
        <v>1814</v>
      </c>
      <c r="E620" s="5" t="s">
        <v>1815</v>
      </c>
      <c r="F620" s="8">
        <v>0</v>
      </c>
      <c r="G620" s="8" t="s">
        <v>41</v>
      </c>
      <c r="H620" s="8">
        <v>0</v>
      </c>
      <c r="I620" s="8" t="s">
        <v>48</v>
      </c>
      <c r="J620" s="8">
        <v>0</v>
      </c>
      <c r="K620" s="8" t="s">
        <v>49</v>
      </c>
      <c r="L620" s="8">
        <v>1</v>
      </c>
      <c r="M620" s="27" t="s">
        <v>1775</v>
      </c>
      <c r="N620" s="8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 t="s">
        <v>274</v>
      </c>
      <c r="AA620" s="144">
        <v>102</v>
      </c>
      <c r="AB620" s="144" t="s">
        <v>149</v>
      </c>
      <c r="AC620" s="144" t="s">
        <v>320</v>
      </c>
      <c r="AD620" s="144" t="s">
        <v>96</v>
      </c>
      <c r="AE620" s="144">
        <v>30</v>
      </c>
      <c r="AF620" s="144">
        <v>57.272889999999997</v>
      </c>
      <c r="AG620" s="144">
        <v>61.993699999999997</v>
      </c>
      <c r="AH620" s="144"/>
      <c r="AI620" s="144"/>
      <c r="AJ620" s="144"/>
      <c r="AK620" s="144"/>
      <c r="AL620" s="144"/>
      <c r="AM620" s="92" t="s">
        <v>512</v>
      </c>
    </row>
    <row r="621" spans="1:39" ht="108" x14ac:dyDescent="0.25">
      <c r="A621" s="206" t="s">
        <v>1563</v>
      </c>
      <c r="B621" s="112">
        <v>6677015482</v>
      </c>
      <c r="C621" s="8">
        <v>1216600058157</v>
      </c>
      <c r="D621" s="5" t="s">
        <v>1816</v>
      </c>
      <c r="E621" s="5" t="s">
        <v>1817</v>
      </c>
      <c r="F621" s="8">
        <v>0</v>
      </c>
      <c r="G621" s="8" t="s">
        <v>47</v>
      </c>
      <c r="H621" s="8">
        <v>0</v>
      </c>
      <c r="I621" s="8" t="s">
        <v>141</v>
      </c>
      <c r="J621" s="8">
        <v>0</v>
      </c>
      <c r="K621" s="8" t="s">
        <v>49</v>
      </c>
      <c r="L621" s="8">
        <v>1</v>
      </c>
      <c r="M621" s="27" t="s">
        <v>1742</v>
      </c>
      <c r="N621" s="8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 t="s">
        <v>274</v>
      </c>
      <c r="AA621" s="145">
        <v>102</v>
      </c>
      <c r="AB621" s="145" t="s">
        <v>149</v>
      </c>
      <c r="AC621" s="145" t="s">
        <v>135</v>
      </c>
      <c r="AD621" s="145" t="s">
        <v>116</v>
      </c>
      <c r="AE621" s="145">
        <v>19</v>
      </c>
      <c r="AF621" s="145"/>
      <c r="AG621" s="145"/>
      <c r="AH621" s="145"/>
      <c r="AI621" s="145"/>
      <c r="AJ621" s="145"/>
      <c r="AK621" s="145"/>
      <c r="AL621" s="145"/>
      <c r="AM621" s="92" t="s">
        <v>512</v>
      </c>
    </row>
    <row r="622" spans="1:39" ht="72" x14ac:dyDescent="0.25">
      <c r="A622" s="206" t="s">
        <v>1564</v>
      </c>
      <c r="B622" s="112">
        <v>667010936124</v>
      </c>
      <c r="C622" s="8">
        <v>315665800048258</v>
      </c>
      <c r="D622" s="5" t="s">
        <v>1818</v>
      </c>
      <c r="E622" s="5" t="s">
        <v>1819</v>
      </c>
      <c r="F622" s="8">
        <v>0</v>
      </c>
      <c r="G622" s="8" t="s">
        <v>41</v>
      </c>
      <c r="H622" s="8">
        <v>0</v>
      </c>
      <c r="I622" s="8" t="s">
        <v>48</v>
      </c>
      <c r="J622" s="8">
        <v>0</v>
      </c>
      <c r="K622" s="8" t="s">
        <v>142</v>
      </c>
      <c r="L622" s="8">
        <v>1</v>
      </c>
      <c r="M622" s="27" t="s">
        <v>1742</v>
      </c>
      <c r="N622" s="8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 t="s">
        <v>1379</v>
      </c>
      <c r="AA622" s="146">
        <v>102</v>
      </c>
      <c r="AB622" s="146" t="s">
        <v>149</v>
      </c>
      <c r="AC622" s="146" t="s">
        <v>135</v>
      </c>
      <c r="AD622" s="146" t="s">
        <v>460</v>
      </c>
      <c r="AE622" s="146">
        <v>18</v>
      </c>
      <c r="AF622" s="146">
        <v>55.447493000000001</v>
      </c>
      <c r="AG622" s="146">
        <v>53.161245299999997</v>
      </c>
      <c r="AH622" s="166" t="str">
        <f t="shared" ref="AH622" si="144">$AH$283</f>
        <v>IV</v>
      </c>
      <c r="AI622" s="146"/>
      <c r="AJ622" s="146"/>
      <c r="AK622" s="146"/>
      <c r="AL622" s="146"/>
      <c r="AM622" s="92" t="s">
        <v>512</v>
      </c>
    </row>
    <row r="623" spans="1:39" ht="54" x14ac:dyDescent="0.25">
      <c r="A623" s="206" t="s">
        <v>1565</v>
      </c>
      <c r="B623" s="112">
        <f t="shared" ref="B623:N623" si="145">B600</f>
        <v>6602001531</v>
      </c>
      <c r="C623" s="8">
        <f t="shared" si="145"/>
        <v>1026600580270</v>
      </c>
      <c r="D623" s="5" t="str">
        <f t="shared" si="145"/>
        <v>Администрация Артемовского городского округа</v>
      </c>
      <c r="E623" s="5" t="str">
        <f t="shared" si="145"/>
        <v>623780, Свердловская область, г. Артемовский, пл. Советов,  д. 3</v>
      </c>
      <c r="F623" s="8">
        <f t="shared" si="145"/>
        <v>0</v>
      </c>
      <c r="G623" s="8" t="str">
        <f t="shared" si="145"/>
        <v>открытая</v>
      </c>
      <c r="H623" s="8">
        <f t="shared" si="145"/>
        <v>0</v>
      </c>
      <c r="I623" s="8" t="str">
        <f t="shared" si="145"/>
        <v>без ограждения</v>
      </c>
      <c r="J623" s="8">
        <f t="shared" si="145"/>
        <v>0</v>
      </c>
      <c r="K623" s="8" t="str">
        <f t="shared" si="145"/>
        <v>грунт</v>
      </c>
      <c r="L623" s="8">
        <f t="shared" si="145"/>
        <v>1</v>
      </c>
      <c r="M623" s="27">
        <f t="shared" si="145"/>
        <v>1.1000000000000001</v>
      </c>
      <c r="N623" s="8" t="str">
        <f t="shared" si="145"/>
        <v>ежедневно</v>
      </c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 t="str">
        <f>Z600</f>
        <v>ТКО</v>
      </c>
      <c r="AA623" s="148">
        <f>AA600</f>
        <v>102</v>
      </c>
      <c r="AB623" s="148" t="str">
        <f>AB600</f>
        <v>Артемовский городской округ</v>
      </c>
      <c r="AC623" s="148" t="str">
        <f>AC600</f>
        <v>г. Артемовский</v>
      </c>
      <c r="AD623" s="148" t="s">
        <v>122</v>
      </c>
      <c r="AE623" s="148">
        <v>90</v>
      </c>
      <c r="AF623" s="148"/>
      <c r="AG623" s="148"/>
      <c r="AH623" s="148"/>
      <c r="AI623" s="148"/>
      <c r="AJ623" s="148"/>
      <c r="AK623" s="148"/>
      <c r="AL623" s="148"/>
      <c r="AM623" s="62"/>
    </row>
    <row r="624" spans="1:39" ht="72" x14ac:dyDescent="0.25">
      <c r="A624" s="206" t="s">
        <v>1566</v>
      </c>
      <c r="B624" s="112">
        <f>B507</f>
        <v>6602001370</v>
      </c>
      <c r="C624" s="8">
        <f>C507</f>
        <v>1026600578817</v>
      </c>
      <c r="D624" s="5" t="s">
        <v>1842</v>
      </c>
      <c r="E624" s="5" t="str">
        <f>E507</f>
        <v>623794, Свердловская область, Артемовский район, п. Буланаш, пл. Театральная, д.1а</v>
      </c>
      <c r="F624" s="8">
        <f>F507</f>
        <v>0</v>
      </c>
      <c r="G624" s="8" t="str">
        <f>G507</f>
        <v>открытая</v>
      </c>
      <c r="H624" s="8">
        <f>H507</f>
        <v>0</v>
      </c>
      <c r="I624" s="8" t="s">
        <v>48</v>
      </c>
      <c r="J624" s="8">
        <f>J507</f>
        <v>0</v>
      </c>
      <c r="K624" s="8" t="str">
        <f>K507</f>
        <v>грунт</v>
      </c>
      <c r="L624" s="8">
        <v>1</v>
      </c>
      <c r="M624" s="27">
        <f>M507</f>
        <v>1.1000000000000001</v>
      </c>
      <c r="N624" s="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 t="s">
        <v>274</v>
      </c>
      <c r="AA624" s="148">
        <v>102</v>
      </c>
      <c r="AB624" s="148" t="s">
        <v>149</v>
      </c>
      <c r="AC624" s="148" t="s">
        <v>320</v>
      </c>
      <c r="AD624" s="148" t="s">
        <v>1970</v>
      </c>
      <c r="AE624" s="148"/>
      <c r="AF624" s="191" t="s">
        <v>1971</v>
      </c>
      <c r="AG624" s="191" t="s">
        <v>1972</v>
      </c>
      <c r="AH624" s="148"/>
      <c r="AI624" s="148"/>
      <c r="AJ624" s="148"/>
      <c r="AK624" s="148"/>
      <c r="AL624" s="148"/>
      <c r="AM624" s="149"/>
    </row>
    <row r="625" spans="1:39" ht="72" x14ac:dyDescent="0.25">
      <c r="A625" s="206" t="s">
        <v>1567</v>
      </c>
      <c r="B625" s="112">
        <v>6658447960</v>
      </c>
      <c r="C625" s="8">
        <v>1136658039100</v>
      </c>
      <c r="D625" s="5" t="s">
        <v>1823</v>
      </c>
      <c r="E625" s="5" t="s">
        <v>1824</v>
      </c>
      <c r="F625" s="8">
        <v>0</v>
      </c>
      <c r="G625" s="8" t="s">
        <v>41</v>
      </c>
      <c r="H625" s="8">
        <v>0</v>
      </c>
      <c r="I625" s="8" t="s">
        <v>48</v>
      </c>
      <c r="J625" s="8">
        <v>0</v>
      </c>
      <c r="K625" s="8" t="s">
        <v>49</v>
      </c>
      <c r="L625" s="8">
        <v>2</v>
      </c>
      <c r="M625" s="27" t="s">
        <v>1742</v>
      </c>
      <c r="N625" s="8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 t="s">
        <v>274</v>
      </c>
      <c r="AA625" s="147">
        <v>102</v>
      </c>
      <c r="AB625" s="147" t="s">
        <v>149</v>
      </c>
      <c r="AC625" s="219" t="s">
        <v>135</v>
      </c>
      <c r="AD625" s="219" t="s">
        <v>536</v>
      </c>
      <c r="AE625" s="219">
        <v>30</v>
      </c>
      <c r="AF625" s="147" t="str">
        <f>AF327</f>
        <v>57.310885</v>
      </c>
      <c r="AG625" s="147" t="str">
        <f>AG327</f>
        <v>61.893083</v>
      </c>
      <c r="AH625" s="166" t="str">
        <f t="shared" ref="AH625:AH626" si="146">$AH$283</f>
        <v>IV</v>
      </c>
      <c r="AI625" s="147"/>
      <c r="AJ625" s="147"/>
      <c r="AK625" s="147"/>
      <c r="AL625" s="147"/>
      <c r="AM625" s="92" t="s">
        <v>512</v>
      </c>
    </row>
    <row r="626" spans="1:39" ht="72" x14ac:dyDescent="0.25">
      <c r="A626" s="206" t="s">
        <v>1568</v>
      </c>
      <c r="B626" s="112">
        <v>660200952643</v>
      </c>
      <c r="C626" s="8">
        <v>323665800131614</v>
      </c>
      <c r="D626" s="5" t="s">
        <v>1826</v>
      </c>
      <c r="E626" s="5" t="s">
        <v>1827</v>
      </c>
      <c r="F626" s="8">
        <v>0</v>
      </c>
      <c r="G626" s="8" t="s">
        <v>41</v>
      </c>
      <c r="H626" s="8">
        <v>0</v>
      </c>
      <c r="I626" s="8" t="s">
        <v>141</v>
      </c>
      <c r="J626" s="8">
        <v>0</v>
      </c>
      <c r="K626" s="8" t="s">
        <v>49</v>
      </c>
      <c r="L626" s="8">
        <v>1</v>
      </c>
      <c r="M626" s="27" t="s">
        <v>1742</v>
      </c>
      <c r="N626" s="8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 t="s">
        <v>1379</v>
      </c>
      <c r="AA626" s="152">
        <v>102</v>
      </c>
      <c r="AB626" s="152" t="s">
        <v>149</v>
      </c>
      <c r="AC626" s="152" t="s">
        <v>135</v>
      </c>
      <c r="AD626" s="152" t="s">
        <v>116</v>
      </c>
      <c r="AE626" s="152" t="s">
        <v>1828</v>
      </c>
      <c r="AF626" s="152"/>
      <c r="AG626" s="152"/>
      <c r="AH626" s="166" t="str">
        <f t="shared" si="146"/>
        <v>IV</v>
      </c>
      <c r="AI626" s="152"/>
      <c r="AJ626" s="152"/>
      <c r="AK626" s="152"/>
      <c r="AL626" s="152"/>
      <c r="AM626" s="92" t="s">
        <v>512</v>
      </c>
    </row>
    <row r="627" spans="1:39" ht="54" x14ac:dyDescent="0.25">
      <c r="A627" s="206" t="s">
        <v>1569</v>
      </c>
      <c r="B627" s="112">
        <v>6678066842</v>
      </c>
      <c r="C627" s="8">
        <v>1156658099400</v>
      </c>
      <c r="D627" s="5" t="s">
        <v>1830</v>
      </c>
      <c r="E627" s="5" t="s">
        <v>1831</v>
      </c>
      <c r="F627" s="8">
        <v>0</v>
      </c>
      <c r="G627" s="8" t="s">
        <v>41</v>
      </c>
      <c r="H627" s="8">
        <v>0</v>
      </c>
      <c r="I627" s="8" t="s">
        <v>49</v>
      </c>
      <c r="J627" s="8">
        <v>0</v>
      </c>
      <c r="K627" s="8" t="s">
        <v>49</v>
      </c>
      <c r="L627" s="8">
        <v>1</v>
      </c>
      <c r="M627" s="27" t="s">
        <v>1742</v>
      </c>
      <c r="N627" s="8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 t="s">
        <v>274</v>
      </c>
      <c r="AA627" s="151">
        <v>102</v>
      </c>
      <c r="AB627" s="151" t="s">
        <v>149</v>
      </c>
      <c r="AC627" s="219" t="s">
        <v>135</v>
      </c>
      <c r="AD627" s="219" t="s">
        <v>536</v>
      </c>
      <c r="AE627" s="219">
        <v>30</v>
      </c>
      <c r="AF627" s="151" t="str">
        <f>AF327</f>
        <v>57.310885</v>
      </c>
      <c r="AG627" s="151" t="str">
        <f>AG327</f>
        <v>61.893083</v>
      </c>
      <c r="AH627" s="151"/>
      <c r="AI627" s="151"/>
      <c r="AJ627" s="151"/>
      <c r="AK627" s="151"/>
      <c r="AL627" s="151"/>
      <c r="AM627" s="92" t="s">
        <v>512</v>
      </c>
    </row>
    <row r="628" spans="1:39" ht="72" x14ac:dyDescent="0.25">
      <c r="A628" s="206" t="s">
        <v>1570</v>
      </c>
      <c r="B628" s="112">
        <v>6678035795</v>
      </c>
      <c r="C628" s="8">
        <v>1136678019114</v>
      </c>
      <c r="D628" s="5" t="s">
        <v>1832</v>
      </c>
      <c r="E628" s="5" t="s">
        <v>1833</v>
      </c>
      <c r="F628" s="8">
        <v>0</v>
      </c>
      <c r="G628" s="8" t="s">
        <v>41</v>
      </c>
      <c r="H628" s="8">
        <v>0</v>
      </c>
      <c r="I628" s="8" t="s">
        <v>48</v>
      </c>
      <c r="J628" s="8">
        <v>0</v>
      </c>
      <c r="K628" s="8" t="s">
        <v>276</v>
      </c>
      <c r="L628" s="8">
        <v>1</v>
      </c>
      <c r="M628" s="27" t="s">
        <v>1742</v>
      </c>
      <c r="N628" s="8"/>
      <c r="O628" s="154"/>
      <c r="P628" s="154"/>
      <c r="Q628" s="154"/>
      <c r="R628" s="154"/>
      <c r="S628" s="154"/>
      <c r="T628" s="154"/>
      <c r="U628" s="154"/>
      <c r="V628" s="154"/>
      <c r="W628" s="154"/>
      <c r="X628" s="154"/>
      <c r="Y628" s="154"/>
      <c r="Z628" s="154" t="s">
        <v>274</v>
      </c>
      <c r="AA628" s="154">
        <v>102</v>
      </c>
      <c r="AB628" s="154" t="s">
        <v>149</v>
      </c>
      <c r="AC628" s="154" t="s">
        <v>135</v>
      </c>
      <c r="AD628" s="154" t="s">
        <v>1834</v>
      </c>
      <c r="AE628" s="154">
        <v>2</v>
      </c>
      <c r="AF628" s="154"/>
      <c r="AG628" s="154"/>
      <c r="AH628" s="154"/>
      <c r="AI628" s="154"/>
      <c r="AJ628" s="154"/>
      <c r="AK628" s="154"/>
      <c r="AL628" s="154"/>
      <c r="AM628" s="92" t="s">
        <v>1432</v>
      </c>
    </row>
    <row r="629" spans="1:39" ht="54" x14ac:dyDescent="0.25">
      <c r="A629" s="206" t="s">
        <v>1575</v>
      </c>
      <c r="B629" s="112">
        <v>6674121179</v>
      </c>
      <c r="C629" s="8">
        <v>1036605217252</v>
      </c>
      <c r="D629" s="5" t="s">
        <v>1732</v>
      </c>
      <c r="E629" s="5" t="s">
        <v>1835</v>
      </c>
      <c r="F629" s="8">
        <v>0</v>
      </c>
      <c r="G629" s="8" t="s">
        <v>41</v>
      </c>
      <c r="H629" s="8">
        <v>0</v>
      </c>
      <c r="I629" s="8" t="s">
        <v>48</v>
      </c>
      <c r="J629" s="8">
        <v>0</v>
      </c>
      <c r="K629" s="8" t="s">
        <v>49</v>
      </c>
      <c r="L629" s="8">
        <v>1</v>
      </c>
      <c r="M629" s="27" t="s">
        <v>1775</v>
      </c>
      <c r="N629" s="8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 t="s">
        <v>1379</v>
      </c>
      <c r="AA629" s="155">
        <v>102</v>
      </c>
      <c r="AB629" s="155" t="s">
        <v>149</v>
      </c>
      <c r="AC629" s="155" t="s">
        <v>135</v>
      </c>
      <c r="AD629" s="155" t="s">
        <v>133</v>
      </c>
      <c r="AE629" s="155" t="s">
        <v>1836</v>
      </c>
      <c r="AF629" s="155">
        <v>57.360965</v>
      </c>
      <c r="AG629" s="155">
        <v>61.867465000000003</v>
      </c>
      <c r="AH629" s="155"/>
      <c r="AI629" s="155"/>
      <c r="AJ629" s="155"/>
      <c r="AK629" s="155"/>
      <c r="AL629" s="155"/>
      <c r="AM629" s="92" t="s">
        <v>1432</v>
      </c>
    </row>
    <row r="630" spans="1:39" ht="54" x14ac:dyDescent="0.25">
      <c r="A630" s="206" t="s">
        <v>1577</v>
      </c>
      <c r="B630" s="112">
        <v>6677015490</v>
      </c>
      <c r="C630" s="8">
        <v>1216600058168</v>
      </c>
      <c r="D630" s="5" t="str">
        <f>$D$391</f>
        <v>Территориальное управление села Лебедкино (кладбище)</v>
      </c>
      <c r="E630" s="5" t="s">
        <v>1837</v>
      </c>
      <c r="F630" s="8">
        <v>0</v>
      </c>
      <c r="G630" s="8" t="s">
        <v>41</v>
      </c>
      <c r="H630" s="8">
        <v>0</v>
      </c>
      <c r="I630" s="8" t="s">
        <v>48</v>
      </c>
      <c r="J630" s="8">
        <v>0</v>
      </c>
      <c r="K630" s="8" t="s">
        <v>142</v>
      </c>
      <c r="L630" s="8">
        <v>1</v>
      </c>
      <c r="M630" s="27" t="s">
        <v>1742</v>
      </c>
      <c r="N630" s="8"/>
      <c r="O630" s="156"/>
      <c r="P630" s="156"/>
      <c r="Q630" s="156"/>
      <c r="R630" s="156"/>
      <c r="S630" s="156"/>
      <c r="T630" s="156"/>
      <c r="U630" s="156"/>
      <c r="V630" s="156"/>
      <c r="W630" s="156"/>
      <c r="X630" s="156"/>
      <c r="Y630" s="156"/>
      <c r="Z630" s="156" t="s">
        <v>274</v>
      </c>
      <c r="AA630" s="156">
        <v>102</v>
      </c>
      <c r="AB630" s="156" t="s">
        <v>149</v>
      </c>
      <c r="AC630" s="219" t="s">
        <v>591</v>
      </c>
      <c r="AD630" s="219" t="s">
        <v>116</v>
      </c>
      <c r="AE630" s="219">
        <v>26</v>
      </c>
      <c r="AF630" s="191">
        <v>57.550446999999998</v>
      </c>
      <c r="AG630" s="156" t="str">
        <f>[2]TDSheet!$O$6</f>
        <v>62.334328</v>
      </c>
      <c r="AH630" s="156"/>
      <c r="AI630" s="156"/>
      <c r="AJ630" s="156"/>
      <c r="AK630" s="156"/>
      <c r="AL630" s="156"/>
      <c r="AM630" s="62"/>
    </row>
    <row r="631" spans="1:39" ht="72" x14ac:dyDescent="0.25">
      <c r="A631" s="206" t="s">
        <v>1578</v>
      </c>
      <c r="B631" s="112">
        <f>B183</f>
        <v>6602002782</v>
      </c>
      <c r="C631" s="8">
        <f>C183</f>
        <v>1026600580038</v>
      </c>
      <c r="D631" s="5" t="str">
        <f>$D$391</f>
        <v>Территориальное управление села Лебедкино (кладбище)</v>
      </c>
      <c r="E631" s="5" t="str">
        <f>E183</f>
        <v>623780, Свердловская область, Артемовский район, село Лебёдкино, ул. Гагарина, 1</v>
      </c>
      <c r="F631" s="8">
        <v>0</v>
      </c>
      <c r="G631" s="8" t="str">
        <f>G183</f>
        <v>открытая</v>
      </c>
      <c r="H631" s="8">
        <v>0</v>
      </c>
      <c r="I631" s="8" t="s">
        <v>48</v>
      </c>
      <c r="J631" s="8">
        <v>0</v>
      </c>
      <c r="K631" s="8" t="s">
        <v>142</v>
      </c>
      <c r="L631" s="8">
        <v>1</v>
      </c>
      <c r="M631" s="27">
        <f>M183</f>
        <v>1.1000000000000001</v>
      </c>
      <c r="N631" s="8"/>
      <c r="O631" s="156"/>
      <c r="P631" s="156"/>
      <c r="Q631" s="156"/>
      <c r="R631" s="156"/>
      <c r="S631" s="156"/>
      <c r="T631" s="156"/>
      <c r="U631" s="156"/>
      <c r="V631" s="156"/>
      <c r="W631" s="156"/>
      <c r="X631" s="156"/>
      <c r="Y631" s="156"/>
      <c r="Z631" s="156" t="str">
        <f>Z183</f>
        <v>ТКО</v>
      </c>
      <c r="AA631" s="156">
        <f>AA183</f>
        <v>102</v>
      </c>
      <c r="AB631" s="156" t="str">
        <f>AB183</f>
        <v>Артемовский городской округ</v>
      </c>
      <c r="AC631" s="219" t="str">
        <f>AC183</f>
        <v>с. Антоново</v>
      </c>
      <c r="AD631" s="219" t="s">
        <v>116</v>
      </c>
      <c r="AE631" s="219">
        <v>11</v>
      </c>
      <c r="AF631" s="172" t="s">
        <v>1886</v>
      </c>
      <c r="AG631" s="172" t="s">
        <v>1885</v>
      </c>
      <c r="AH631" s="156"/>
      <c r="AI631" s="156"/>
      <c r="AJ631" s="156"/>
      <c r="AK631" s="156"/>
      <c r="AL631" s="156"/>
      <c r="AM631" s="62"/>
    </row>
    <row r="632" spans="1:39" ht="54" x14ac:dyDescent="0.25">
      <c r="A632" s="206" t="s">
        <v>1580</v>
      </c>
      <c r="B632" s="112">
        <v>6602013819</v>
      </c>
      <c r="C632" s="8">
        <v>1116602000019</v>
      </c>
      <c r="D632" s="5" t="s">
        <v>1857</v>
      </c>
      <c r="E632" s="5" t="s">
        <v>1859</v>
      </c>
      <c r="F632" s="8">
        <v>0</v>
      </c>
      <c r="G632" s="8" t="s">
        <v>41</v>
      </c>
      <c r="H632" s="8">
        <v>0</v>
      </c>
      <c r="I632" s="8" t="s">
        <v>49</v>
      </c>
      <c r="J632" s="8">
        <v>0</v>
      </c>
      <c r="K632" s="8" t="s">
        <v>276</v>
      </c>
      <c r="L632" s="8">
        <v>1</v>
      </c>
      <c r="M632" s="27" t="s">
        <v>1742</v>
      </c>
      <c r="N632" s="8"/>
      <c r="O632" s="156"/>
      <c r="P632" s="156"/>
      <c r="Q632" s="156"/>
      <c r="R632" s="156"/>
      <c r="S632" s="156"/>
      <c r="T632" s="156"/>
      <c r="U632" s="156"/>
      <c r="V632" s="156"/>
      <c r="W632" s="156"/>
      <c r="X632" s="156"/>
      <c r="Y632" s="156"/>
      <c r="Z632" s="156" t="s">
        <v>274</v>
      </c>
      <c r="AA632" s="156">
        <v>102</v>
      </c>
      <c r="AB632" s="156" t="s">
        <v>149</v>
      </c>
      <c r="AC632" s="219" t="s">
        <v>135</v>
      </c>
      <c r="AD632" s="219" t="s">
        <v>566</v>
      </c>
      <c r="AE632" s="219">
        <v>40</v>
      </c>
      <c r="AF632" s="156"/>
      <c r="AG632" s="156"/>
      <c r="AH632" s="156"/>
      <c r="AI632" s="156"/>
      <c r="AJ632" s="156"/>
      <c r="AK632" s="156"/>
      <c r="AL632" s="86">
        <v>45203</v>
      </c>
      <c r="AM632" s="92" t="s">
        <v>512</v>
      </c>
    </row>
    <row r="633" spans="1:39" ht="72" x14ac:dyDescent="0.25">
      <c r="A633" s="206" t="s">
        <v>1581</v>
      </c>
      <c r="B633" s="112">
        <v>660200102780</v>
      </c>
      <c r="C633" s="8">
        <v>320665800079529</v>
      </c>
      <c r="D633" s="5" t="s">
        <v>1860</v>
      </c>
      <c r="E633" s="5" t="s">
        <v>1861</v>
      </c>
      <c r="F633" s="8">
        <v>0</v>
      </c>
      <c r="G633" s="8" t="s">
        <v>47</v>
      </c>
      <c r="H633" s="8">
        <v>0</v>
      </c>
      <c r="I633" s="8" t="s">
        <v>1862</v>
      </c>
      <c r="J633" s="8">
        <v>0</v>
      </c>
      <c r="K633" s="8" t="s">
        <v>49</v>
      </c>
      <c r="L633" s="8">
        <v>1</v>
      </c>
      <c r="M633" s="27" t="s">
        <v>1775</v>
      </c>
      <c r="N633" s="8"/>
      <c r="O633" s="156"/>
      <c r="P633" s="156"/>
      <c r="Q633" s="156"/>
      <c r="R633" s="156"/>
      <c r="S633" s="156"/>
      <c r="T633" s="156"/>
      <c r="U633" s="156"/>
      <c r="V633" s="156"/>
      <c r="W633" s="156"/>
      <c r="X633" s="156"/>
      <c r="Y633" s="156"/>
      <c r="Z633" s="156" t="s">
        <v>274</v>
      </c>
      <c r="AA633" s="156">
        <v>102</v>
      </c>
      <c r="AB633" s="156" t="s">
        <v>149</v>
      </c>
      <c r="AC633" s="156" t="s">
        <v>135</v>
      </c>
      <c r="AD633" s="156" t="s">
        <v>122</v>
      </c>
      <c r="AE633" s="156">
        <v>3</v>
      </c>
      <c r="AF633" s="156"/>
      <c r="AG633" s="156"/>
      <c r="AH633" s="166" t="str">
        <f t="shared" ref="AH633" si="147">$AH$283</f>
        <v>IV</v>
      </c>
      <c r="AI633" s="156"/>
      <c r="AJ633" s="156"/>
      <c r="AK633" s="156"/>
      <c r="AL633" s="86"/>
      <c r="AM633" s="92" t="s">
        <v>512</v>
      </c>
    </row>
    <row r="634" spans="1:39" ht="54" x14ac:dyDescent="0.25">
      <c r="A634" s="206" t="s">
        <v>1582</v>
      </c>
      <c r="B634" s="112">
        <f t="shared" ref="B634:L634" si="148">B623</f>
        <v>6602001531</v>
      </c>
      <c r="C634" s="8">
        <f t="shared" si="148"/>
        <v>1026600580270</v>
      </c>
      <c r="D634" s="5" t="str">
        <f t="shared" si="148"/>
        <v>Администрация Артемовского городского округа</v>
      </c>
      <c r="E634" s="5" t="str">
        <f t="shared" si="148"/>
        <v>623780, Свердловская область, г. Артемовский, пл. Советов,  д. 3</v>
      </c>
      <c r="F634" s="8">
        <f t="shared" si="148"/>
        <v>0</v>
      </c>
      <c r="G634" s="8" t="str">
        <f t="shared" si="148"/>
        <v>открытая</v>
      </c>
      <c r="H634" s="8">
        <f t="shared" si="148"/>
        <v>0</v>
      </c>
      <c r="I634" s="8" t="str">
        <f t="shared" si="148"/>
        <v>без ограждения</v>
      </c>
      <c r="J634" s="8">
        <f t="shared" si="148"/>
        <v>0</v>
      </c>
      <c r="K634" s="8" t="str">
        <f t="shared" si="148"/>
        <v>грунт</v>
      </c>
      <c r="L634" s="8">
        <f t="shared" si="148"/>
        <v>1</v>
      </c>
      <c r="M634" s="29">
        <v>1.1000000000000001</v>
      </c>
      <c r="N634" s="8" t="s">
        <v>1629</v>
      </c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 t="str">
        <f>Z633</f>
        <v>ТКО</v>
      </c>
      <c r="AA634" s="153">
        <f>AA633</f>
        <v>102</v>
      </c>
      <c r="AB634" s="153" t="str">
        <f>AB633</f>
        <v>Артемовский городской округ</v>
      </c>
      <c r="AC634" s="153" t="str">
        <f>AC633</f>
        <v>г. Артемовский</v>
      </c>
      <c r="AD634" s="153" t="s">
        <v>1865</v>
      </c>
      <c r="AE634" s="153" t="s">
        <v>1866</v>
      </c>
      <c r="AF634" s="191" t="s">
        <v>1973</v>
      </c>
      <c r="AG634" s="191" t="s">
        <v>1974</v>
      </c>
      <c r="AH634" s="153"/>
      <c r="AI634" s="153"/>
      <c r="AJ634" s="153"/>
      <c r="AK634" s="153"/>
      <c r="AL634" s="153"/>
      <c r="AM634" s="62"/>
    </row>
    <row r="635" spans="1:39" ht="54" x14ac:dyDescent="0.25">
      <c r="A635" s="206" t="s">
        <v>1583</v>
      </c>
      <c r="B635" s="112">
        <v>6602001531</v>
      </c>
      <c r="C635" s="8">
        <v>1026600580270</v>
      </c>
      <c r="D635" s="5" t="s">
        <v>672</v>
      </c>
      <c r="E635" s="5" t="s">
        <v>787</v>
      </c>
      <c r="F635" s="8">
        <v>0</v>
      </c>
      <c r="G635" s="8" t="s">
        <v>41</v>
      </c>
      <c r="H635" s="8">
        <v>0</v>
      </c>
      <c r="I635" s="8" t="s">
        <v>48</v>
      </c>
      <c r="J635" s="8">
        <v>0</v>
      </c>
      <c r="K635" s="8" t="s">
        <v>142</v>
      </c>
      <c r="L635" s="8">
        <v>1</v>
      </c>
      <c r="M635" s="29">
        <v>1.1000000000000001</v>
      </c>
      <c r="N635" s="8" t="s">
        <v>1629</v>
      </c>
      <c r="O635" s="163"/>
      <c r="P635" s="163"/>
      <c r="Q635" s="163"/>
      <c r="R635" s="163"/>
      <c r="S635" s="163"/>
      <c r="T635" s="163"/>
      <c r="U635" s="163"/>
      <c r="V635" s="163"/>
      <c r="W635" s="163"/>
      <c r="X635" s="163"/>
      <c r="Y635" s="163"/>
      <c r="Z635" s="163" t="s">
        <v>274</v>
      </c>
      <c r="AA635" s="163">
        <v>102</v>
      </c>
      <c r="AB635" s="163" t="s">
        <v>149</v>
      </c>
      <c r="AC635" s="219" t="s">
        <v>135</v>
      </c>
      <c r="AD635" s="219" t="s">
        <v>1867</v>
      </c>
      <c r="AE635" s="219">
        <v>25</v>
      </c>
      <c r="AF635" s="163">
        <v>57.363737</v>
      </c>
      <c r="AG635" s="163">
        <v>61.886775</v>
      </c>
      <c r="AH635" s="163"/>
      <c r="AI635" s="163"/>
      <c r="AJ635" s="163"/>
      <c r="AK635" s="163"/>
      <c r="AL635" s="163"/>
      <c r="AM635" s="62"/>
    </row>
    <row r="636" spans="1:39" ht="54" x14ac:dyDescent="0.25">
      <c r="A636" s="206" t="s">
        <v>1584</v>
      </c>
      <c r="B636" s="112">
        <v>6602001531</v>
      </c>
      <c r="C636" s="8">
        <v>1026600580270</v>
      </c>
      <c r="D636" s="5" t="s">
        <v>672</v>
      </c>
      <c r="E636" s="5" t="s">
        <v>787</v>
      </c>
      <c r="F636" s="8">
        <v>0</v>
      </c>
      <c r="G636" s="8" t="s">
        <v>41</v>
      </c>
      <c r="H636" s="8">
        <v>0</v>
      </c>
      <c r="I636" s="8" t="s">
        <v>141</v>
      </c>
      <c r="J636" s="8">
        <v>0</v>
      </c>
      <c r="K636" s="8" t="s">
        <v>49</v>
      </c>
      <c r="L636" s="8">
        <v>1</v>
      </c>
      <c r="M636" s="29">
        <v>1.1000000000000001</v>
      </c>
      <c r="N636" s="8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  <c r="Y636" s="164"/>
      <c r="Z636" s="164" t="s">
        <v>274</v>
      </c>
      <c r="AA636" s="164">
        <v>102</v>
      </c>
      <c r="AB636" s="164" t="s">
        <v>149</v>
      </c>
      <c r="AC636" s="164" t="s">
        <v>135</v>
      </c>
      <c r="AD636" s="164" t="s">
        <v>742</v>
      </c>
      <c r="AE636" s="164">
        <v>135</v>
      </c>
      <c r="AF636" s="191" t="s">
        <v>1975</v>
      </c>
      <c r="AG636" s="191" t="s">
        <v>1976</v>
      </c>
      <c r="AH636" s="164"/>
      <c r="AI636" s="164"/>
      <c r="AJ636" s="164"/>
      <c r="AK636" s="164"/>
      <c r="AL636" s="164"/>
      <c r="AM636" s="62"/>
    </row>
    <row r="637" spans="1:39" ht="54" x14ac:dyDescent="0.25">
      <c r="A637" s="206" t="s">
        <v>1585</v>
      </c>
      <c r="B637" s="112">
        <v>6602011924</v>
      </c>
      <c r="C637" s="8">
        <v>1086602000275</v>
      </c>
      <c r="D637" s="5" t="s">
        <v>340</v>
      </c>
      <c r="E637" s="5" t="s">
        <v>1708</v>
      </c>
      <c r="F637" s="8">
        <v>0</v>
      </c>
      <c r="G637" s="8" t="s">
        <v>41</v>
      </c>
      <c r="H637" s="8">
        <v>0</v>
      </c>
      <c r="I637" s="8" t="s">
        <v>1869</v>
      </c>
      <c r="J637" s="8">
        <v>0</v>
      </c>
      <c r="K637" s="8" t="s">
        <v>49</v>
      </c>
      <c r="L637" s="8">
        <v>1</v>
      </c>
      <c r="M637" s="29">
        <v>1.1000000000000001</v>
      </c>
      <c r="N637" s="8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 t="s">
        <v>274</v>
      </c>
      <c r="AA637" s="165">
        <v>102</v>
      </c>
      <c r="AB637" s="165" t="s">
        <v>149</v>
      </c>
      <c r="AC637" s="165" t="s">
        <v>135</v>
      </c>
      <c r="AD637" s="165" t="s">
        <v>460</v>
      </c>
      <c r="AE637" s="165">
        <v>19</v>
      </c>
      <c r="AF637" s="165"/>
      <c r="AG637" s="165"/>
      <c r="AH637" s="165"/>
      <c r="AI637" s="165"/>
      <c r="AJ637" s="165"/>
      <c r="AK637" s="165"/>
      <c r="AL637" s="86">
        <v>45245</v>
      </c>
      <c r="AM637" s="92" t="s">
        <v>512</v>
      </c>
    </row>
    <row r="638" spans="1:39" ht="54" x14ac:dyDescent="0.25">
      <c r="A638" s="206" t="s">
        <v>1586</v>
      </c>
      <c r="B638" s="112">
        <v>6671038356</v>
      </c>
      <c r="C638" s="8">
        <v>1169658034985</v>
      </c>
      <c r="D638" s="5" t="s">
        <v>1870</v>
      </c>
      <c r="E638" s="5" t="s">
        <v>1871</v>
      </c>
      <c r="F638" s="8">
        <v>0</v>
      </c>
      <c r="G638" s="8" t="s">
        <v>41</v>
      </c>
      <c r="H638" s="8">
        <v>0</v>
      </c>
      <c r="I638" s="8" t="s">
        <v>48</v>
      </c>
      <c r="J638" s="8">
        <v>0</v>
      </c>
      <c r="K638" s="8" t="s">
        <v>142</v>
      </c>
      <c r="L638" s="8">
        <v>1</v>
      </c>
      <c r="M638" s="29">
        <v>1.1000000000000001</v>
      </c>
      <c r="N638" s="8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 t="s">
        <v>274</v>
      </c>
      <c r="AA638" s="165">
        <v>102</v>
      </c>
      <c r="AB638" s="165" t="s">
        <v>149</v>
      </c>
      <c r="AC638" s="165" t="s">
        <v>135</v>
      </c>
      <c r="AD638" s="165" t="s">
        <v>752</v>
      </c>
      <c r="AE638" s="165">
        <v>1</v>
      </c>
      <c r="AF638" s="165"/>
      <c r="AG638" s="165"/>
      <c r="AH638" s="165"/>
      <c r="AI638" s="165"/>
      <c r="AJ638" s="165"/>
      <c r="AK638" s="165"/>
      <c r="AL638" s="165"/>
      <c r="AM638" s="92" t="s">
        <v>1872</v>
      </c>
    </row>
    <row r="639" spans="1:39" ht="74.25" customHeight="1" x14ac:dyDescent="0.25">
      <c r="A639" s="206" t="s">
        <v>1590</v>
      </c>
      <c r="B639" s="112">
        <v>6602007830</v>
      </c>
      <c r="C639" s="8">
        <v>1026600581040</v>
      </c>
      <c r="D639" s="5" t="s">
        <v>1893</v>
      </c>
      <c r="E639" s="5" t="s">
        <v>1894</v>
      </c>
      <c r="F639" s="8">
        <v>0</v>
      </c>
      <c r="G639" s="8" t="s">
        <v>41</v>
      </c>
      <c r="H639" s="8">
        <v>0</v>
      </c>
      <c r="I639" s="8" t="s">
        <v>285</v>
      </c>
      <c r="J639" s="8">
        <v>0</v>
      </c>
      <c r="K639" s="8" t="s">
        <v>49</v>
      </c>
      <c r="L639" s="8">
        <v>1</v>
      </c>
      <c r="M639" s="29">
        <v>1.1000000000000001</v>
      </c>
      <c r="N639" s="8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 t="s">
        <v>1379</v>
      </c>
      <c r="AA639" s="177">
        <v>102</v>
      </c>
      <c r="AB639" s="177" t="s">
        <v>149</v>
      </c>
      <c r="AC639" s="177" t="s">
        <v>465</v>
      </c>
      <c r="AD639" s="177" t="s">
        <v>1724</v>
      </c>
      <c r="AE639" s="177">
        <v>16</v>
      </c>
      <c r="AF639" s="177"/>
      <c r="AG639" s="177"/>
      <c r="AH639" s="177"/>
      <c r="AI639" s="177"/>
      <c r="AJ639" s="177"/>
      <c r="AK639" s="177"/>
      <c r="AL639" s="177"/>
      <c r="AM639" s="92" t="s">
        <v>802</v>
      </c>
    </row>
    <row r="640" spans="1:39" ht="54" x14ac:dyDescent="0.25">
      <c r="A640" s="206" t="s">
        <v>1591</v>
      </c>
      <c r="B640" s="112">
        <v>6602007519</v>
      </c>
      <c r="C640" s="8">
        <v>1026600581215</v>
      </c>
      <c r="D640" s="5" t="s">
        <v>651</v>
      </c>
      <c r="E640" s="5" t="s">
        <v>1948</v>
      </c>
      <c r="F640" s="8">
        <v>0</v>
      </c>
      <c r="G640" s="8" t="s">
        <v>41</v>
      </c>
      <c r="H640" s="8">
        <v>0</v>
      </c>
      <c r="I640" s="8" t="s">
        <v>141</v>
      </c>
      <c r="J640" s="8">
        <v>0</v>
      </c>
      <c r="K640" s="8" t="s">
        <v>273</v>
      </c>
      <c r="L640" s="8">
        <v>1</v>
      </c>
      <c r="M640" s="29">
        <v>0.66</v>
      </c>
      <c r="N640" s="8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  <c r="Z640" s="162" t="s">
        <v>274</v>
      </c>
      <c r="AA640" s="162">
        <v>102</v>
      </c>
      <c r="AB640" s="162" t="s">
        <v>149</v>
      </c>
      <c r="AC640" s="162" t="s">
        <v>683</v>
      </c>
      <c r="AD640" s="162" t="s">
        <v>559</v>
      </c>
      <c r="AE640" s="162">
        <v>17</v>
      </c>
      <c r="AF640" s="162">
        <v>57.469214999999998</v>
      </c>
      <c r="AG640" s="162">
        <v>61.681463000000001</v>
      </c>
      <c r="AH640" s="162"/>
      <c r="AI640" s="162"/>
      <c r="AJ640" s="162"/>
      <c r="AK640" s="162"/>
      <c r="AL640" s="162"/>
      <c r="AM640" s="92" t="s">
        <v>1947</v>
      </c>
    </row>
    <row r="641" spans="1:39" ht="72" x14ac:dyDescent="0.25">
      <c r="A641" s="206" t="s">
        <v>1592</v>
      </c>
      <c r="B641" s="112">
        <v>6677005318</v>
      </c>
      <c r="C641" s="8">
        <v>1146677000205</v>
      </c>
      <c r="D641" s="5" t="s">
        <v>2002</v>
      </c>
      <c r="E641" s="5" t="s">
        <v>2003</v>
      </c>
      <c r="F641" s="8">
        <v>0</v>
      </c>
      <c r="G641" s="8" t="s">
        <v>41</v>
      </c>
      <c r="H641" s="8">
        <v>0</v>
      </c>
      <c r="I641" s="8" t="s">
        <v>48</v>
      </c>
      <c r="J641" s="8">
        <v>0</v>
      </c>
      <c r="K641" s="8" t="s">
        <v>49</v>
      </c>
      <c r="L641" s="8">
        <v>1</v>
      </c>
      <c r="M641" s="29">
        <v>1.1000000000000001</v>
      </c>
      <c r="N641" s="8"/>
      <c r="O641" s="185"/>
      <c r="P641" s="185"/>
      <c r="Q641" s="185"/>
      <c r="R641" s="185"/>
      <c r="S641" s="185"/>
      <c r="T641" s="185"/>
      <c r="U641" s="185"/>
      <c r="V641" s="185"/>
      <c r="W641" s="185"/>
      <c r="X641" s="185"/>
      <c r="Y641" s="185"/>
      <c r="Z641" s="206" t="s">
        <v>274</v>
      </c>
      <c r="AA641" s="206">
        <v>102</v>
      </c>
      <c r="AB641" s="206" t="s">
        <v>149</v>
      </c>
      <c r="AC641" s="185" t="s">
        <v>135</v>
      </c>
      <c r="AD641" s="185" t="s">
        <v>83</v>
      </c>
      <c r="AE641" s="185">
        <v>34</v>
      </c>
      <c r="AF641" s="185"/>
      <c r="AG641" s="185"/>
      <c r="AH641" s="185"/>
      <c r="AI641" s="185"/>
      <c r="AJ641" s="185"/>
      <c r="AK641" s="185"/>
      <c r="AL641" s="185"/>
      <c r="AM641" s="92" t="s">
        <v>512</v>
      </c>
    </row>
    <row r="642" spans="1:39" ht="72" x14ac:dyDescent="0.25">
      <c r="A642" s="206" t="s">
        <v>1593</v>
      </c>
      <c r="B642" s="112">
        <v>6602001404</v>
      </c>
      <c r="C642" s="8">
        <v>1026600579664</v>
      </c>
      <c r="D642" s="5" t="str">
        <f>[3]Лист1!$H$664</f>
        <v>ФГКУ 54 ОФПС по Свердловской области</v>
      </c>
      <c r="E642" s="5" t="s">
        <v>2004</v>
      </c>
      <c r="F642" s="8">
        <v>0</v>
      </c>
      <c r="G642" s="8" t="s">
        <v>41</v>
      </c>
      <c r="H642" s="8">
        <v>0</v>
      </c>
      <c r="I642" s="8" t="s">
        <v>48</v>
      </c>
      <c r="J642" s="8">
        <v>0</v>
      </c>
      <c r="K642" s="8" t="s">
        <v>49</v>
      </c>
      <c r="L642" s="8">
        <v>1</v>
      </c>
      <c r="M642" s="29">
        <v>1.1000000000000001</v>
      </c>
      <c r="N642" s="8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 t="s">
        <v>274</v>
      </c>
      <c r="AA642" s="206">
        <v>102</v>
      </c>
      <c r="AB642" s="206" t="s">
        <v>149</v>
      </c>
      <c r="AC642" s="206" t="s">
        <v>135</v>
      </c>
      <c r="AD642" s="206" t="s">
        <v>605</v>
      </c>
      <c r="AE642" s="206">
        <v>2</v>
      </c>
      <c r="AF642" s="206"/>
      <c r="AG642" s="206"/>
      <c r="AH642" s="206"/>
      <c r="AI642" s="206"/>
      <c r="AJ642" s="206"/>
      <c r="AK642" s="206"/>
      <c r="AL642" s="206"/>
      <c r="AM642" s="92" t="s">
        <v>512</v>
      </c>
    </row>
    <row r="643" spans="1:39" ht="72" x14ac:dyDescent="0.25">
      <c r="A643" s="206" t="s">
        <v>1594</v>
      </c>
      <c r="B643" s="112">
        <v>660204865575</v>
      </c>
      <c r="C643" s="8">
        <v>314667722300014</v>
      </c>
      <c r="D643" s="5" t="s">
        <v>2005</v>
      </c>
      <c r="E643" s="5" t="s">
        <v>2006</v>
      </c>
      <c r="F643" s="8">
        <v>0</v>
      </c>
      <c r="G643" s="8" t="s">
        <v>41</v>
      </c>
      <c r="H643" s="8">
        <v>0</v>
      </c>
      <c r="I643" s="8" t="s">
        <v>141</v>
      </c>
      <c r="J643" s="8">
        <v>0</v>
      </c>
      <c r="K643" s="8" t="s">
        <v>273</v>
      </c>
      <c r="L643" s="8">
        <v>1</v>
      </c>
      <c r="M643" s="29">
        <v>0.24</v>
      </c>
      <c r="N643" s="8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 t="s">
        <v>274</v>
      </c>
      <c r="AA643" s="206">
        <v>102</v>
      </c>
      <c r="AB643" s="206" t="s">
        <v>149</v>
      </c>
      <c r="AC643" s="206" t="s">
        <v>320</v>
      </c>
      <c r="AD643" s="206" t="s">
        <v>93</v>
      </c>
      <c r="AE643" s="206" t="s">
        <v>2008</v>
      </c>
      <c r="AF643" s="206"/>
      <c r="AG643" s="206"/>
      <c r="AH643" s="206"/>
      <c r="AI643" s="206"/>
      <c r="AJ643" s="206"/>
      <c r="AK643" s="206"/>
      <c r="AL643" s="206"/>
      <c r="AM643" s="92" t="s">
        <v>512</v>
      </c>
    </row>
    <row r="644" spans="1:39" ht="36" x14ac:dyDescent="0.25">
      <c r="A644" s="233" t="s">
        <v>1997</v>
      </c>
      <c r="B644" s="112"/>
      <c r="D644" s="5"/>
      <c r="E644" s="5"/>
      <c r="F644" s="8"/>
      <c r="G644" s="8"/>
      <c r="H644" s="8"/>
      <c r="I644" s="8"/>
      <c r="J644" s="8"/>
      <c r="K644" s="8"/>
      <c r="L644" s="8"/>
      <c r="M644" s="29"/>
      <c r="N644" s="8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/>
      <c r="AK644" s="233"/>
      <c r="AL644" s="233"/>
      <c r="AM644" s="92"/>
    </row>
    <row r="645" spans="1:39" ht="36" x14ac:dyDescent="0.25">
      <c r="A645" s="206" t="s">
        <v>2007</v>
      </c>
      <c r="B645" s="8"/>
      <c r="C645" s="5"/>
      <c r="D645" s="5"/>
      <c r="E645" s="89"/>
      <c r="F645" s="89"/>
      <c r="G645" s="89"/>
      <c r="H645" s="89"/>
      <c r="I645" s="89"/>
      <c r="J645" s="89"/>
      <c r="AM645" s="14"/>
    </row>
  </sheetData>
  <autoFilter ref="A6:AM645"/>
  <mergeCells count="80">
    <mergeCell ref="B366:B367"/>
    <mergeCell ref="C366:C367"/>
    <mergeCell ref="D366:D367"/>
    <mergeCell ref="E366:E367"/>
    <mergeCell ref="B363:B364"/>
    <mergeCell ref="C363:C364"/>
    <mergeCell ref="D363:D364"/>
    <mergeCell ref="E363:E364"/>
    <mergeCell ref="E355:E356"/>
    <mergeCell ref="D355:D356"/>
    <mergeCell ref="C355:C356"/>
    <mergeCell ref="E360:E362"/>
    <mergeCell ref="AH1:AM1"/>
    <mergeCell ref="AH2:AM2"/>
    <mergeCell ref="AD4:AD5"/>
    <mergeCell ref="AL3:AM3"/>
    <mergeCell ref="AI4:AI5"/>
    <mergeCell ref="AJ4:AJ5"/>
    <mergeCell ref="A1:Z1"/>
    <mergeCell ref="S4:S5"/>
    <mergeCell ref="F2:K2"/>
    <mergeCell ref="AA2:AG2"/>
    <mergeCell ref="AF4:AF5"/>
    <mergeCell ref="P4:P5"/>
    <mergeCell ref="A2:A5"/>
    <mergeCell ref="B3:B5"/>
    <mergeCell ref="D3:D5"/>
    <mergeCell ref="AA1:AG1"/>
    <mergeCell ref="AC4:AC5"/>
    <mergeCell ref="B2:E2"/>
    <mergeCell ref="AA4:AB4"/>
    <mergeCell ref="J4:J5"/>
    <mergeCell ref="K4:K5"/>
    <mergeCell ref="U3:Z3"/>
    <mergeCell ref="T4:T5"/>
    <mergeCell ref="J3:K3"/>
    <mergeCell ref="W4:W5"/>
    <mergeCell ref="N4:N5"/>
    <mergeCell ref="R4:R5"/>
    <mergeCell ref="E3:E5"/>
    <mergeCell ref="AK4:AK5"/>
    <mergeCell ref="AL4:AL5"/>
    <mergeCell ref="AM4:AM5"/>
    <mergeCell ref="AE4:AE5"/>
    <mergeCell ref="L2:Z2"/>
    <mergeCell ref="L3:O3"/>
    <mergeCell ref="X4:X5"/>
    <mergeCell ref="L4:L5"/>
    <mergeCell ref="AH3:AK3"/>
    <mergeCell ref="AH4:AH5"/>
    <mergeCell ref="Y4:Z4"/>
    <mergeCell ref="V4:V5"/>
    <mergeCell ref="U4:U5"/>
    <mergeCell ref="O4:O5"/>
    <mergeCell ref="Q4:Q5"/>
    <mergeCell ref="AG4:AG5"/>
    <mergeCell ref="F3:G3"/>
    <mergeCell ref="P3:T3"/>
    <mergeCell ref="C329:C343"/>
    <mergeCell ref="D329:D343"/>
    <mergeCell ref="C3:C5"/>
    <mergeCell ref="E329:E343"/>
    <mergeCell ref="H3:I3"/>
    <mergeCell ref="F4:F5"/>
    <mergeCell ref="H4:H5"/>
    <mergeCell ref="G4:G5"/>
    <mergeCell ref="I4:I5"/>
    <mergeCell ref="M4:M5"/>
    <mergeCell ref="B360:B362"/>
    <mergeCell ref="C360:C362"/>
    <mergeCell ref="D360:D362"/>
    <mergeCell ref="B347:B349"/>
    <mergeCell ref="C347:C349"/>
    <mergeCell ref="D347:D349"/>
    <mergeCell ref="B355:B356"/>
    <mergeCell ref="E347:E349"/>
    <mergeCell ref="B329:B343"/>
    <mergeCell ref="B316:B319"/>
    <mergeCell ref="C316:C319"/>
    <mergeCell ref="D316:D319"/>
  </mergeCells>
  <pageMargins left="0.70866141732283472" right="0.70866141732283472" top="0.74803149606299213" bottom="0.74803149606299213" header="0.31496062992125984" footer="0.31496062992125984"/>
  <pageSetup paperSize="9" scale="16" fitToHeight="0" orientation="landscape" r:id="rId1"/>
  <rowBreaks count="1" manualBreakCount="1">
    <brk id="174" max="38" man="1"/>
  </rowBreaks>
  <colBreaks count="2" manualBreakCount="2">
    <brk id="3" max="1048575" man="1"/>
    <brk id="4" max="6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2024-04-17T05:38:49Z</dcterms:modified>
</cp:coreProperties>
</file>