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885" windowWidth="16335" windowHeight="10875" tabRatio="582"/>
  </bookViews>
  <sheets>
    <sheet name="Лист" sheetId="9" r:id="rId1"/>
  </sheets>
  <definedNames>
    <definedName name="_xlnm.Print_Area" localSheetId="0">Лист!$A$1:$I$111</definedName>
  </definedNames>
  <calcPr calcId="144525"/>
</workbook>
</file>

<file path=xl/calcChain.xml><?xml version="1.0" encoding="utf-8"?>
<calcChain xmlns="http://schemas.openxmlformats.org/spreadsheetml/2006/main">
  <c r="D52" i="9" l="1"/>
  <c r="D51" i="9" s="1"/>
  <c r="D48" i="9"/>
  <c r="D47" i="9" s="1"/>
  <c r="D44" i="9"/>
  <c r="D43" i="9" s="1"/>
  <c r="D40" i="9"/>
  <c r="D39" i="9" s="1"/>
  <c r="D36" i="9"/>
  <c r="D35" i="9" s="1"/>
  <c r="D31" i="9"/>
  <c r="D26" i="9" l="1"/>
  <c r="G21" i="9" l="1"/>
  <c r="F21" i="9"/>
  <c r="E21" i="9"/>
  <c r="D19" i="9"/>
  <c r="C29" i="9"/>
  <c r="C16" i="9" l="1"/>
  <c r="C19" i="9"/>
  <c r="E23" i="9"/>
  <c r="F23" i="9"/>
  <c r="G23" i="9"/>
  <c r="H23" i="9"/>
  <c r="E24" i="9"/>
  <c r="F24" i="9"/>
  <c r="G24" i="9"/>
  <c r="H24" i="9"/>
  <c r="E25" i="9"/>
  <c r="E12" i="9" s="1"/>
  <c r="F25" i="9"/>
  <c r="F12" i="9" s="1"/>
  <c r="G25" i="9"/>
  <c r="H25" i="9"/>
  <c r="D25" i="9"/>
  <c r="E106" i="9"/>
  <c r="F106" i="9"/>
  <c r="G106" i="9"/>
  <c r="H106" i="9"/>
  <c r="D106" i="9"/>
  <c r="C109" i="9"/>
  <c r="E102" i="9"/>
  <c r="F102" i="9"/>
  <c r="G102" i="9"/>
  <c r="H102" i="9"/>
  <c r="D102" i="9"/>
  <c r="C105" i="9"/>
  <c r="E98" i="9"/>
  <c r="F98" i="9"/>
  <c r="G98" i="9"/>
  <c r="H98" i="9"/>
  <c r="D98" i="9"/>
  <c r="C101" i="9"/>
  <c r="E94" i="9"/>
  <c r="F94" i="9"/>
  <c r="G94" i="9"/>
  <c r="H94" i="9"/>
  <c r="D94" i="9"/>
  <c r="C97" i="9"/>
  <c r="E90" i="9"/>
  <c r="F90" i="9"/>
  <c r="G90" i="9"/>
  <c r="H90" i="9"/>
  <c r="D90" i="9"/>
  <c r="C93" i="9"/>
  <c r="E86" i="9"/>
  <c r="F86" i="9"/>
  <c r="G86" i="9"/>
  <c r="H86" i="9"/>
  <c r="D86" i="9"/>
  <c r="C89" i="9"/>
  <c r="E82" i="9"/>
  <c r="F82" i="9"/>
  <c r="G82" i="9"/>
  <c r="H82" i="9"/>
  <c r="D82" i="9"/>
  <c r="C85" i="9"/>
  <c r="H78" i="9"/>
  <c r="E78" i="9"/>
  <c r="F78" i="9"/>
  <c r="G78" i="9"/>
  <c r="D78" i="9"/>
  <c r="C81" i="9"/>
  <c r="H74" i="9"/>
  <c r="E74" i="9"/>
  <c r="F74" i="9"/>
  <c r="G74" i="9"/>
  <c r="D74" i="9"/>
  <c r="C77" i="9"/>
  <c r="E70" i="9"/>
  <c r="F70" i="9"/>
  <c r="G70" i="9"/>
  <c r="H70" i="9"/>
  <c r="D70" i="9"/>
  <c r="C73" i="9"/>
  <c r="E66" i="9"/>
  <c r="F66" i="9"/>
  <c r="G66" i="9"/>
  <c r="H66" i="9"/>
  <c r="D66" i="9"/>
  <c r="C69" i="9"/>
  <c r="E62" i="9"/>
  <c r="F62" i="9"/>
  <c r="G62" i="9"/>
  <c r="H62" i="9"/>
  <c r="D62" i="9"/>
  <c r="C65" i="9"/>
  <c r="D58" i="9"/>
  <c r="F58" i="9"/>
  <c r="G58" i="9"/>
  <c r="H58" i="9"/>
  <c r="E58" i="9"/>
  <c r="C61" i="9"/>
  <c r="C57" i="9"/>
  <c r="E54" i="9"/>
  <c r="F54" i="9"/>
  <c r="G54" i="9"/>
  <c r="H54" i="9"/>
  <c r="D54" i="9"/>
  <c r="C107" i="9"/>
  <c r="C108" i="9"/>
  <c r="C103" i="9"/>
  <c r="C104" i="9"/>
  <c r="C99" i="9"/>
  <c r="C100" i="9"/>
  <c r="C95" i="9"/>
  <c r="C96" i="9"/>
  <c r="C91" i="9"/>
  <c r="C92" i="9"/>
  <c r="C87" i="9"/>
  <c r="C88" i="9"/>
  <c r="C83" i="9"/>
  <c r="C84" i="9"/>
  <c r="C79" i="9"/>
  <c r="C80" i="9"/>
  <c r="C75" i="9"/>
  <c r="C76" i="9"/>
  <c r="C71" i="9"/>
  <c r="C72" i="9"/>
  <c r="C67" i="9"/>
  <c r="C68" i="9"/>
  <c r="C63" i="9"/>
  <c r="C64" i="9"/>
  <c r="C59" i="9"/>
  <c r="C60" i="9"/>
  <c r="C55" i="9"/>
  <c r="C56" i="9"/>
  <c r="D18" i="9"/>
  <c r="D15" i="9" s="1"/>
  <c r="H19" i="9"/>
  <c r="C47" i="9"/>
  <c r="C39" i="9"/>
  <c r="C35" i="9"/>
  <c r="E26" i="9"/>
  <c r="F26" i="9"/>
  <c r="G26" i="9"/>
  <c r="H26" i="9"/>
  <c r="G12" i="9"/>
  <c r="H12" i="9"/>
  <c r="E50" i="9"/>
  <c r="F50" i="9"/>
  <c r="G50" i="9"/>
  <c r="H50" i="9"/>
  <c r="E46" i="9"/>
  <c r="F46" i="9"/>
  <c r="G46" i="9"/>
  <c r="H46" i="9"/>
  <c r="E42" i="9"/>
  <c r="F42" i="9"/>
  <c r="G42" i="9"/>
  <c r="H42" i="9"/>
  <c r="E38" i="9"/>
  <c r="F38" i="9"/>
  <c r="G38" i="9"/>
  <c r="H38" i="9"/>
  <c r="E34" i="9"/>
  <c r="F34" i="9"/>
  <c r="G34" i="9"/>
  <c r="H34" i="9"/>
  <c r="E30" i="9"/>
  <c r="F30" i="9"/>
  <c r="G30" i="9"/>
  <c r="H30" i="9"/>
  <c r="C43" i="9" l="1"/>
  <c r="C44" i="9"/>
  <c r="C37" i="9"/>
  <c r="C45" i="9"/>
  <c r="C106" i="9"/>
  <c r="D17" i="9"/>
  <c r="D14" i="9" s="1"/>
  <c r="D13" i="9" s="1"/>
  <c r="C102" i="9"/>
  <c r="C98" i="9"/>
  <c r="C94" i="9"/>
  <c r="C90" i="9"/>
  <c r="C86" i="9"/>
  <c r="C50" i="9"/>
  <c r="C46" i="9"/>
  <c r="F22" i="9"/>
  <c r="C34" i="9"/>
  <c r="H22" i="9"/>
  <c r="C33" i="9"/>
  <c r="C49" i="9"/>
  <c r="G22" i="9"/>
  <c r="C51" i="9"/>
  <c r="C52" i="9"/>
  <c r="C53" i="9"/>
  <c r="C48" i="9"/>
  <c r="C40" i="9"/>
  <c r="C41" i="9"/>
  <c r="C42" i="9"/>
  <c r="C36" i="9"/>
  <c r="E22" i="9"/>
  <c r="C38" i="9"/>
  <c r="C27" i="9"/>
  <c r="C25" i="9" l="1"/>
  <c r="D12" i="9"/>
  <c r="C12" i="9" s="1"/>
  <c r="C66" i="9"/>
  <c r="C54" i="9"/>
  <c r="C58" i="9"/>
  <c r="C74" i="9"/>
  <c r="C62" i="9"/>
  <c r="C78" i="9"/>
  <c r="C70" i="9"/>
  <c r="C82" i="9"/>
  <c r="C26" i="9"/>
  <c r="C28" i="9"/>
  <c r="E18" i="9" l="1"/>
  <c r="E17" i="9" s="1"/>
  <c r="F18" i="9" l="1"/>
  <c r="F17" i="9"/>
  <c r="G18" i="9" l="1"/>
  <c r="G17" i="9" s="1"/>
  <c r="H18" i="9" l="1"/>
  <c r="C18" i="9" s="1"/>
  <c r="H15" i="9" l="1"/>
  <c r="H11" i="9" s="1"/>
  <c r="H17" i="9"/>
  <c r="H14" i="9" l="1"/>
  <c r="C17" i="9"/>
  <c r="H10" i="9" l="1"/>
  <c r="H13" i="9"/>
  <c r="H9" i="9" l="1"/>
  <c r="E14" i="9" l="1"/>
  <c r="E13" i="9" s="1"/>
  <c r="E20" i="9"/>
  <c r="E15" i="9"/>
  <c r="E11" i="9" s="1"/>
  <c r="E10" i="9" l="1"/>
  <c r="E9" i="9" l="1"/>
  <c r="F15" i="9"/>
  <c r="F20" i="9"/>
  <c r="F14" i="9" s="1"/>
  <c r="F10" i="9" l="1"/>
  <c r="F13" i="9"/>
  <c r="F11" i="9"/>
  <c r="F9" i="9" l="1"/>
  <c r="C15" i="9"/>
  <c r="G11" i="9"/>
  <c r="G15" i="9"/>
  <c r="C21" i="9"/>
  <c r="G20" i="9"/>
  <c r="G14" i="9" s="1"/>
  <c r="C14" i="9" l="1"/>
  <c r="C13" i="9" s="1"/>
  <c r="G13" i="9"/>
  <c r="G10" i="9"/>
  <c r="C20" i="9"/>
  <c r="G9" i="9" l="1"/>
  <c r="C31" i="9"/>
  <c r="D23" i="9"/>
  <c r="C23" i="9" s="1"/>
  <c r="D10" i="9" l="1"/>
  <c r="C10" i="9" l="1"/>
  <c r="C30" i="9" l="1"/>
  <c r="D32" i="9"/>
  <c r="C32" i="9" s="1"/>
  <c r="D24" i="9"/>
  <c r="D22" i="9" s="1"/>
  <c r="C22" i="9" s="1"/>
  <c r="D11" i="9" l="1"/>
  <c r="C24" i="9"/>
  <c r="C11" i="9" l="1"/>
  <c r="D9" i="9"/>
  <c r="C9" i="9" s="1"/>
</calcChain>
</file>

<file path=xl/sharedStrings.xml><?xml version="1.0" encoding="utf-8"?>
<sst xmlns="http://schemas.openxmlformats.org/spreadsheetml/2006/main" count="198" uniqueCount="45">
  <si>
    <t xml:space="preserve">Областной бюджет         </t>
  </si>
  <si>
    <t xml:space="preserve">Местный бюджет           </t>
  </si>
  <si>
    <t>Областной бюджет</t>
  </si>
  <si>
    <t xml:space="preserve">Всего по подпрограмме, в том числе 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</si>
  <si>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</si>
  <si>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</si>
  <si>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</si>
  <si>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</si>
  <si>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</si>
  <si>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</si>
  <si>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</si>
  <si>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</si>
  <si>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Исполнитель:</t>
  </si>
  <si>
    <t>Ефимов Д.Г. (34363) 59-308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</si>
  <si>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2022 года»</t>
  </si>
  <si>
    <t>1,2,3,4</t>
  </si>
  <si>
    <t>8,9,10,11</t>
  </si>
  <si>
    <t>Объемы финансирования, тыс. рублей</t>
  </si>
  <si>
    <t>Внебюджетные средства</t>
  </si>
  <si>
    <t>в том числе  2.1.            Благоустройство дворовой территории, расположенной по адресу: г.Артемовский, ул. Терешковой, 18</t>
  </si>
  <si>
    <t>в том числе 2.2.               Благоустройство дворовой территории, расположенной по адресу: г.Артемовский, ул. Заводская, 50</t>
  </si>
  <si>
    <t>в том числе 2.3.               Благоустройство дворовой территории, расположенной по адресу: г.Артемовский, ул. Лесная, 26</t>
  </si>
  <si>
    <t>в том числе 2.4.               Благоустройство дворовой территории, расположенной по адресу: г.Артемовский, ул. Достоевского, 4А</t>
  </si>
  <si>
    <t>в том числе 2.6.               Благоустройство дворовой территории, расположенной по адресу: г.Артемовский, ул. Первомайская, 59</t>
  </si>
  <si>
    <t>в том числе 2.7.               Благоустройство дворовой территории, расположенной по адресу: Артемовский район, п.Буланаш, ул. Машиностроителей, 4</t>
  </si>
  <si>
    <t>Мероприятие 1. Благоустройство общественных территорий, всего, из них:</t>
  </si>
  <si>
    <t>Мероприятие 2. Благоустройство дворовых территорий, всего, из них</t>
  </si>
  <si>
    <t>в том числе 2.8.               Благоустройство дворовой территории, расположенной по адресу: г. Артемовский, ул. Акулова, 5</t>
  </si>
  <si>
    <t>в том числе 2.9.               Благоустройство дворовой территории, расположенной по адресу: г. Артемовский, ул. Паровозников, 31</t>
  </si>
  <si>
    <t>в том числе 2.14.               Благоустройство дворовой территории, расположенной по адресу: г. Артемовский, ул. Первомайская, 59,61, Терешковой, 20,22,24</t>
  </si>
  <si>
    <t>в том числе 2.15.               Благоустройство дворовой территории, расположенной по адресу: г. Артемовский, ул. Свободы, 55</t>
  </si>
  <si>
    <t>в том числе 2.16.               Благоустройство дворовой территории, расположенной по адресу: г. Артемовский, ул. Лесная, 1, Лесная 6б</t>
  </si>
  <si>
    <t>в том числе 2.17.               Благоустройство дворовой территории, расположенной по адресу: г. Артемовский, ул. Проходчиков, 6</t>
  </si>
  <si>
    <t>в том числе 2.18.               Благоустройство дворовой территории, расположенной по адресу: г. Артемовский, ул. Свободы, 86</t>
  </si>
  <si>
    <t>в том числе 2.19.               Благоустройство дворовой территории, расположенной по адресу: г. Артемовский, ул. Мира, 29</t>
  </si>
  <si>
    <t>в том числе 2.20.               Благоустройство дворовой территории, расположенной по адресу: Артемовский район, п.Буланаш, ул. Комсомольская, 16</t>
  </si>
  <si>
    <t>в том числе 2.21.               Благоустройство дворовой территории, расположенной по адресу: г. Артемовский, ул. Карла Маркса, 88</t>
  </si>
  <si>
    <t>в том числе 2.13.               Благоустройство дворовой территории, расположенной по адресу: г. Артемовский, ул. Свободы, 142</t>
  </si>
  <si>
    <t>в том числе 2.5.               Благоустройство дворовой территории, расположенной по адресу: г.Артемовский, пер. Вайнера, 3 А</t>
  </si>
  <si>
    <t>Мероприятие 1.2. Благоустройство городского парка по ул.Парковая в г.Артемовский, всего, из них</t>
  </si>
  <si>
    <t>Приложение № 2                                                                                            к муниципальной программе «Формирование современной городской среды в Артемовском городском округе до 2022 года»</t>
  </si>
  <si>
    <t>Мероприятие 1.1. Благоустройство сквера «Победы» по ул.Ленина в г.Артемовском</t>
  </si>
  <si>
    <t>в том числе 2.11.               Благоустройство дворовых территорий, расположенных по адресу: г. Артемовский, ул. Первомайская, 53,55 -  Лермонтова, 9,11</t>
  </si>
  <si>
    <t>в том числе 2.10.               Благоустройство дворовых территорий, расположенных по адресу: г. Артемовский, ул. Свободы, 43а, 43в</t>
  </si>
  <si>
    <t>в том числе 2.12.               Благоустройство дворовых территорий, расположенных по адресу: г. Артемовский, ул. Первомайская, 51 - Добролюбова,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</si>
</sst>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1"/>
  <sheetViews>
    <sheetView tabSelected="1" topLeftCell="A62" zoomScale="70" zoomScaleNormal="70" zoomScaleSheetLayoutView="75" workbookViewId="0">
      <selection activeCell="B71" sqref="B71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9" ht="102.75" hidden="1" customHeight="1" x14ac:dyDescent="0.25">
      <c r="A1" s="6" t="s">
        <v>9</v>
      </c>
      <c r="B1" s="7"/>
      <c r="C1" s="8"/>
      <c r="D1" s="8"/>
      <c r="E1" s="8"/>
      <c r="F1" s="8"/>
      <c r="G1" s="8"/>
      <c r="H1" s="20" t="s">
        <v>10</v>
      </c>
      <c r="I1" s="20"/>
    </row>
    <row r="2" spans="1:9" ht="84" customHeight="1" x14ac:dyDescent="0.25">
      <c r="A2" s="6"/>
      <c r="B2" s="7"/>
      <c r="C2" s="8"/>
      <c r="D2" s="8"/>
      <c r="E2" s="8"/>
      <c r="F2" s="20" t="s">
        <v>40</v>
      </c>
      <c r="G2" s="20"/>
      <c r="H2" s="20"/>
      <c r="I2" s="20"/>
    </row>
    <row r="3" spans="1:9" ht="18.75" customHeight="1" x14ac:dyDescent="0.25">
      <c r="A3" s="9"/>
      <c r="B3" s="9"/>
      <c r="C3" s="9"/>
      <c r="D3" s="9"/>
      <c r="E3" s="9"/>
      <c r="F3" s="9"/>
      <c r="G3" s="10"/>
      <c r="H3" s="8"/>
      <c r="I3" s="8"/>
    </row>
    <row r="4" spans="1:9" ht="62.25" customHeight="1" x14ac:dyDescent="0.25">
      <c r="A4" s="21" t="s">
        <v>14</v>
      </c>
      <c r="B4" s="22"/>
      <c r="C4" s="22"/>
      <c r="D4" s="22"/>
      <c r="E4" s="22"/>
      <c r="F4" s="22"/>
      <c r="G4" s="22"/>
      <c r="H4" s="22"/>
      <c r="I4" s="23"/>
    </row>
    <row r="5" spans="1:9" ht="60" customHeight="1" x14ac:dyDescent="0.25">
      <c r="A5" s="24" t="s">
        <v>11</v>
      </c>
      <c r="B5" s="24" t="s">
        <v>4</v>
      </c>
      <c r="C5" s="24" t="s">
        <v>17</v>
      </c>
      <c r="D5" s="24"/>
      <c r="E5" s="24"/>
      <c r="F5" s="24"/>
      <c r="G5" s="24"/>
      <c r="H5" s="24"/>
      <c r="I5" s="24" t="s">
        <v>7</v>
      </c>
    </row>
    <row r="6" spans="1:9" ht="27" customHeight="1" x14ac:dyDescent="0.25">
      <c r="A6" s="25"/>
      <c r="B6" s="25"/>
      <c r="C6" s="24" t="s">
        <v>5</v>
      </c>
      <c r="D6" s="24" t="s">
        <v>6</v>
      </c>
      <c r="E6" s="24"/>
      <c r="F6" s="24"/>
      <c r="G6" s="24"/>
      <c r="H6" s="24"/>
      <c r="I6" s="24"/>
    </row>
    <row r="7" spans="1:9" ht="20.25" x14ac:dyDescent="0.25">
      <c r="A7" s="25"/>
      <c r="B7" s="25"/>
      <c r="C7" s="25"/>
      <c r="D7" s="11">
        <v>2018</v>
      </c>
      <c r="E7" s="11">
        <v>2019</v>
      </c>
      <c r="F7" s="11">
        <v>2020</v>
      </c>
      <c r="G7" s="11">
        <v>2021</v>
      </c>
      <c r="H7" s="11">
        <v>2022</v>
      </c>
      <c r="I7" s="24"/>
    </row>
    <row r="8" spans="1:9" s="17" customFormat="1" ht="15.75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s="8" customFormat="1" ht="40.5" x14ac:dyDescent="0.25">
      <c r="A9" s="11">
        <v>1</v>
      </c>
      <c r="B9" s="4" t="s">
        <v>3</v>
      </c>
      <c r="C9" s="13">
        <f>D9+E9+H9+F9+G9</f>
        <v>27300</v>
      </c>
      <c r="D9" s="13">
        <f>D10+D11+D12</f>
        <v>18300</v>
      </c>
      <c r="E9" s="13">
        <f t="shared" ref="E9:H9" si="0">E10+E11+E12</f>
        <v>3000</v>
      </c>
      <c r="F9" s="13">
        <f t="shared" si="0"/>
        <v>3000</v>
      </c>
      <c r="G9" s="13">
        <f t="shared" si="0"/>
        <v>3000</v>
      </c>
      <c r="H9" s="13">
        <f t="shared" si="0"/>
        <v>0</v>
      </c>
      <c r="I9" s="15" t="s">
        <v>8</v>
      </c>
    </row>
    <row r="10" spans="1:9" s="8" customFormat="1" ht="20.25" x14ac:dyDescent="0.25">
      <c r="A10" s="11">
        <v>2</v>
      </c>
      <c r="B10" s="4" t="s">
        <v>0</v>
      </c>
      <c r="C10" s="13">
        <f>D10+E10+F10+G10+H10</f>
        <v>23250.25</v>
      </c>
      <c r="D10" s="13">
        <f>D14+D23</f>
        <v>14700.25</v>
      </c>
      <c r="E10" s="13">
        <f t="shared" ref="E10:H10" si="1">E14+E23</f>
        <v>2850</v>
      </c>
      <c r="F10" s="13">
        <f t="shared" si="1"/>
        <v>2850</v>
      </c>
      <c r="G10" s="13">
        <f t="shared" si="1"/>
        <v>2850</v>
      </c>
      <c r="H10" s="13">
        <f t="shared" si="1"/>
        <v>0</v>
      </c>
      <c r="I10" s="15" t="s">
        <v>8</v>
      </c>
    </row>
    <row r="11" spans="1:9" s="8" customFormat="1" ht="20.25" x14ac:dyDescent="0.25">
      <c r="A11" s="11">
        <v>3</v>
      </c>
      <c r="B11" s="4" t="s">
        <v>1</v>
      </c>
      <c r="C11" s="13">
        <f>D11+E11+F11+G11+H11</f>
        <v>3923.75</v>
      </c>
      <c r="D11" s="13">
        <f t="shared" ref="D11" si="2">D15+D24</f>
        <v>3473.75</v>
      </c>
      <c r="E11" s="13">
        <f t="shared" ref="E11:H11" si="3">E15+E24</f>
        <v>150</v>
      </c>
      <c r="F11" s="13">
        <f t="shared" si="3"/>
        <v>150</v>
      </c>
      <c r="G11" s="13">
        <f t="shared" si="3"/>
        <v>150</v>
      </c>
      <c r="H11" s="13">
        <f t="shared" si="3"/>
        <v>0</v>
      </c>
      <c r="I11" s="15" t="s">
        <v>8</v>
      </c>
    </row>
    <row r="12" spans="1:9" s="8" customFormat="1" ht="20.25" x14ac:dyDescent="0.25">
      <c r="A12" s="11">
        <v>4</v>
      </c>
      <c r="B12" s="4" t="s">
        <v>18</v>
      </c>
      <c r="C12" s="13">
        <f>D12+E12+F12+G12+H12</f>
        <v>126</v>
      </c>
      <c r="D12" s="13">
        <f>D25</f>
        <v>126</v>
      </c>
      <c r="E12" s="13">
        <f t="shared" ref="E12:H12" si="4">E25</f>
        <v>0</v>
      </c>
      <c r="F12" s="13">
        <f t="shared" si="4"/>
        <v>0</v>
      </c>
      <c r="G12" s="13">
        <f t="shared" si="4"/>
        <v>0</v>
      </c>
      <c r="H12" s="13">
        <f t="shared" si="4"/>
        <v>0</v>
      </c>
      <c r="I12" s="15"/>
    </row>
    <row r="13" spans="1:9" s="8" customFormat="1" ht="60.75" x14ac:dyDescent="0.25">
      <c r="A13" s="11">
        <v>5</v>
      </c>
      <c r="B13" s="4" t="s">
        <v>25</v>
      </c>
      <c r="C13" s="13">
        <f t="shared" ref="C13:H13" si="5">C14+C15</f>
        <v>12600</v>
      </c>
      <c r="D13" s="13">
        <f t="shared" si="5"/>
        <v>3600</v>
      </c>
      <c r="E13" s="13">
        <f t="shared" si="5"/>
        <v>3000</v>
      </c>
      <c r="F13" s="13">
        <f t="shared" si="5"/>
        <v>3000</v>
      </c>
      <c r="G13" s="13">
        <f t="shared" si="5"/>
        <v>3000</v>
      </c>
      <c r="H13" s="13">
        <f t="shared" si="5"/>
        <v>0</v>
      </c>
      <c r="I13" s="11" t="s">
        <v>15</v>
      </c>
    </row>
    <row r="14" spans="1:9" s="8" customFormat="1" ht="20.25" x14ac:dyDescent="0.25">
      <c r="A14" s="11">
        <v>6</v>
      </c>
      <c r="B14" s="4" t="s">
        <v>2</v>
      </c>
      <c r="C14" s="13">
        <f t="shared" ref="C14:C21" si="6">D14+E14+F14+G14+H14</f>
        <v>11400</v>
      </c>
      <c r="D14" s="13">
        <f>D17+D20</f>
        <v>2850</v>
      </c>
      <c r="E14" s="13">
        <f t="shared" ref="E14:H14" si="7">E17+E20</f>
        <v>2850</v>
      </c>
      <c r="F14" s="13">
        <f t="shared" si="7"/>
        <v>2850</v>
      </c>
      <c r="G14" s="13">
        <f t="shared" si="7"/>
        <v>2850</v>
      </c>
      <c r="H14" s="13">
        <f t="shared" si="7"/>
        <v>0</v>
      </c>
      <c r="I14" s="15" t="s">
        <v>8</v>
      </c>
    </row>
    <row r="15" spans="1:9" s="8" customFormat="1" ht="20.25" x14ac:dyDescent="0.25">
      <c r="A15" s="11">
        <v>7</v>
      </c>
      <c r="B15" s="4" t="s">
        <v>1</v>
      </c>
      <c r="C15" s="13">
        <f t="shared" si="6"/>
        <v>1200</v>
      </c>
      <c r="D15" s="13">
        <f>D18+D21</f>
        <v>750</v>
      </c>
      <c r="E15" s="13">
        <f t="shared" ref="E15:H15" si="8">E18+E21</f>
        <v>150</v>
      </c>
      <c r="F15" s="13">
        <f t="shared" si="8"/>
        <v>150</v>
      </c>
      <c r="G15" s="13">
        <f t="shared" si="8"/>
        <v>150</v>
      </c>
      <c r="H15" s="13">
        <f t="shared" si="8"/>
        <v>0</v>
      </c>
      <c r="I15" s="15" t="s">
        <v>8</v>
      </c>
    </row>
    <row r="16" spans="1:9" s="8" customFormat="1" ht="81" x14ac:dyDescent="0.25">
      <c r="A16" s="11">
        <v>8</v>
      </c>
      <c r="B16" s="4" t="s">
        <v>41</v>
      </c>
      <c r="C16" s="13">
        <f t="shared" si="6"/>
        <v>3000</v>
      </c>
      <c r="D16" s="13">
        <v>3000</v>
      </c>
      <c r="E16" s="13">
        <v>0</v>
      </c>
      <c r="F16" s="13">
        <v>0</v>
      </c>
      <c r="G16" s="13">
        <v>0</v>
      </c>
      <c r="H16" s="13">
        <v>0</v>
      </c>
      <c r="I16" s="15" t="s">
        <v>8</v>
      </c>
    </row>
    <row r="17" spans="1:10" s="8" customFormat="1" ht="20.25" x14ac:dyDescent="0.25">
      <c r="A17" s="11">
        <v>9</v>
      </c>
      <c r="B17" s="4" t="s">
        <v>2</v>
      </c>
      <c r="C17" s="13">
        <f t="shared" si="6"/>
        <v>2850</v>
      </c>
      <c r="D17" s="13">
        <f>D16-D18</f>
        <v>2850</v>
      </c>
      <c r="E17" s="13">
        <f t="shared" ref="E17:H17" si="9">E16-E18</f>
        <v>0</v>
      </c>
      <c r="F17" s="13">
        <f t="shared" si="9"/>
        <v>0</v>
      </c>
      <c r="G17" s="13">
        <f t="shared" si="9"/>
        <v>0</v>
      </c>
      <c r="H17" s="13">
        <f t="shared" si="9"/>
        <v>0</v>
      </c>
      <c r="I17" s="15" t="s">
        <v>8</v>
      </c>
    </row>
    <row r="18" spans="1:10" s="8" customFormat="1" ht="20.25" x14ac:dyDescent="0.25">
      <c r="A18" s="11">
        <v>10</v>
      </c>
      <c r="B18" s="4" t="s">
        <v>1</v>
      </c>
      <c r="C18" s="13">
        <f t="shared" si="6"/>
        <v>150</v>
      </c>
      <c r="D18" s="13">
        <f>D16*0.05</f>
        <v>150</v>
      </c>
      <c r="E18" s="13">
        <f t="shared" ref="E18:H18" si="10">E16*0.05</f>
        <v>0</v>
      </c>
      <c r="F18" s="13">
        <f t="shared" si="10"/>
        <v>0</v>
      </c>
      <c r="G18" s="13">
        <f t="shared" si="10"/>
        <v>0</v>
      </c>
      <c r="H18" s="13">
        <f t="shared" si="10"/>
        <v>0</v>
      </c>
      <c r="I18" s="15" t="s">
        <v>8</v>
      </c>
    </row>
    <row r="19" spans="1:10" s="8" customFormat="1" ht="81" x14ac:dyDescent="0.25">
      <c r="A19" s="11">
        <v>11</v>
      </c>
      <c r="B19" s="4" t="s">
        <v>39</v>
      </c>
      <c r="C19" s="13">
        <f t="shared" si="6"/>
        <v>9600</v>
      </c>
      <c r="D19" s="13">
        <f t="shared" ref="D19" si="11">D20+D21</f>
        <v>600</v>
      </c>
      <c r="E19" s="13">
        <v>3000</v>
      </c>
      <c r="F19" s="13">
        <v>3000</v>
      </c>
      <c r="G19" s="13">
        <v>3000</v>
      </c>
      <c r="H19" s="13">
        <f t="shared" ref="H19" si="12">H20+H21</f>
        <v>0</v>
      </c>
      <c r="I19" s="15" t="s">
        <v>8</v>
      </c>
    </row>
    <row r="20" spans="1:10" s="8" customFormat="1" ht="20.25" x14ac:dyDescent="0.25">
      <c r="A20" s="11">
        <v>12</v>
      </c>
      <c r="B20" s="4" t="s">
        <v>2</v>
      </c>
      <c r="C20" s="13">
        <f t="shared" si="6"/>
        <v>8550</v>
      </c>
      <c r="D20" s="13">
        <v>0</v>
      </c>
      <c r="E20" s="13">
        <f>E19-E21</f>
        <v>2850</v>
      </c>
      <c r="F20" s="13">
        <f t="shared" ref="F20:G20" si="13">F19-F21</f>
        <v>2850</v>
      </c>
      <c r="G20" s="13">
        <f t="shared" si="13"/>
        <v>2850</v>
      </c>
      <c r="H20" s="13">
        <v>0</v>
      </c>
      <c r="I20" s="15" t="s">
        <v>8</v>
      </c>
    </row>
    <row r="21" spans="1:10" s="8" customFormat="1" ht="20.25" x14ac:dyDescent="0.25">
      <c r="A21" s="11">
        <v>13</v>
      </c>
      <c r="B21" s="4" t="s">
        <v>1</v>
      </c>
      <c r="C21" s="13">
        <f t="shared" si="6"/>
        <v>1050</v>
      </c>
      <c r="D21" s="13">
        <v>600</v>
      </c>
      <c r="E21" s="13">
        <f>E19*0.05</f>
        <v>150</v>
      </c>
      <c r="F21" s="13">
        <f>F19*0.05</f>
        <v>150</v>
      </c>
      <c r="G21" s="13">
        <f>G19*0.05</f>
        <v>150</v>
      </c>
      <c r="H21" s="13">
        <v>0</v>
      </c>
      <c r="I21" s="15" t="s">
        <v>8</v>
      </c>
    </row>
    <row r="22" spans="1:10" s="8" customFormat="1" ht="60.75" x14ac:dyDescent="0.25">
      <c r="A22" s="11">
        <v>14</v>
      </c>
      <c r="B22" s="4" t="s">
        <v>26</v>
      </c>
      <c r="C22" s="13">
        <f t="shared" ref="C22:C32" si="14">D22+E22+F22+G22+H22</f>
        <v>14700</v>
      </c>
      <c r="D22" s="13">
        <f t="shared" ref="D22:H22" si="15">D23+D24+D25</f>
        <v>14700</v>
      </c>
      <c r="E22" s="13">
        <f t="shared" si="15"/>
        <v>0</v>
      </c>
      <c r="F22" s="13">
        <f t="shared" si="15"/>
        <v>0</v>
      </c>
      <c r="G22" s="13">
        <f t="shared" si="15"/>
        <v>0</v>
      </c>
      <c r="H22" s="13">
        <f t="shared" si="15"/>
        <v>0</v>
      </c>
      <c r="I22" s="11" t="s">
        <v>16</v>
      </c>
    </row>
    <row r="23" spans="1:10" s="8" customFormat="1" ht="20.25" x14ac:dyDescent="0.25">
      <c r="A23" s="11">
        <v>15</v>
      </c>
      <c r="B23" s="4" t="s">
        <v>2</v>
      </c>
      <c r="C23" s="13">
        <f t="shared" si="14"/>
        <v>11850.25</v>
      </c>
      <c r="D23" s="13">
        <f>D27+D31+D35+D39+D43+D47+D51+D55+D59+D63+D67+D71+D75+D79+D83+D87+D91+D95+D99+D103+D107</f>
        <v>11850.25</v>
      </c>
      <c r="E23" s="13">
        <f t="shared" ref="E23:H23" si="16">E27+E31+E35+E39+E43+E47+E51+E55+E59+E63+E67+E71+E75+E79+E83+E87+E91+E95+E99+E103+E107</f>
        <v>0</v>
      </c>
      <c r="F23" s="13">
        <f t="shared" si="16"/>
        <v>0</v>
      </c>
      <c r="G23" s="13">
        <f t="shared" si="16"/>
        <v>0</v>
      </c>
      <c r="H23" s="13">
        <f t="shared" si="16"/>
        <v>0</v>
      </c>
      <c r="I23" s="15" t="s">
        <v>8</v>
      </c>
    </row>
    <row r="24" spans="1:10" s="8" customFormat="1" ht="20.25" x14ac:dyDescent="0.25">
      <c r="A24" s="11">
        <v>16</v>
      </c>
      <c r="B24" s="4" t="s">
        <v>1</v>
      </c>
      <c r="C24" s="13">
        <f t="shared" si="14"/>
        <v>2723.75</v>
      </c>
      <c r="D24" s="13">
        <f>D28+D32+D36+D40+D44+D48+D52+D56+D60+D64+D68+D72+D76+D80+D84+D88+D92+D96+D100+D104+D108</f>
        <v>2723.75</v>
      </c>
      <c r="E24" s="13">
        <f t="shared" ref="E24:H24" si="17">E28+E32+E36+E40+E44+E48+E52+E56+E60+E64+E68+E72+E76+E80+E84+E88+E92+E96+E100+E104+E108</f>
        <v>0</v>
      </c>
      <c r="F24" s="13">
        <f t="shared" si="17"/>
        <v>0</v>
      </c>
      <c r="G24" s="13">
        <f t="shared" si="17"/>
        <v>0</v>
      </c>
      <c r="H24" s="13">
        <f t="shared" si="17"/>
        <v>0</v>
      </c>
      <c r="I24" s="15" t="s">
        <v>8</v>
      </c>
    </row>
    <row r="25" spans="1:10" s="8" customFormat="1" ht="20.25" x14ac:dyDescent="0.25">
      <c r="A25" s="11">
        <v>17</v>
      </c>
      <c r="B25" s="4" t="s">
        <v>18</v>
      </c>
      <c r="C25" s="13">
        <f t="shared" si="14"/>
        <v>126</v>
      </c>
      <c r="D25" s="13">
        <f>D29+D33+D37+D41+D45+D49+D53+D57+D61+D65+D69+D73+D77+D81+D85+D89+D93+D97+D101+D105+D109</f>
        <v>126</v>
      </c>
      <c r="E25" s="13">
        <f t="shared" ref="E25:H25" si="18">E29+E33+E37+E41+E45+E49+E53+E57+E61+E65+E69+E73+E77+E81+E85+E89+E93+E97+E101+E105+E109</f>
        <v>0</v>
      </c>
      <c r="F25" s="13">
        <f t="shared" si="18"/>
        <v>0</v>
      </c>
      <c r="G25" s="13">
        <f t="shared" si="18"/>
        <v>0</v>
      </c>
      <c r="H25" s="13">
        <f t="shared" si="18"/>
        <v>0</v>
      </c>
      <c r="I25" s="15"/>
    </row>
    <row r="26" spans="1:10" s="8" customFormat="1" ht="101.25" x14ac:dyDescent="0.25">
      <c r="A26" s="11">
        <v>18</v>
      </c>
      <c r="B26" s="4" t="s">
        <v>19</v>
      </c>
      <c r="C26" s="13">
        <f t="shared" si="14"/>
        <v>2100</v>
      </c>
      <c r="D26" s="13">
        <f>D27+D28+D29</f>
        <v>2100</v>
      </c>
      <c r="E26" s="13">
        <f t="shared" ref="E26:H26" si="19">E27+E28+E29</f>
        <v>0</v>
      </c>
      <c r="F26" s="13">
        <f t="shared" si="19"/>
        <v>0</v>
      </c>
      <c r="G26" s="13">
        <f t="shared" si="19"/>
        <v>0</v>
      </c>
      <c r="H26" s="13">
        <f t="shared" si="19"/>
        <v>0</v>
      </c>
      <c r="I26" s="15" t="s">
        <v>8</v>
      </c>
    </row>
    <row r="27" spans="1:10" ht="20.25" x14ac:dyDescent="0.25">
      <c r="A27" s="11">
        <v>19</v>
      </c>
      <c r="B27" s="4" t="s">
        <v>2</v>
      </c>
      <c r="C27" s="13">
        <f t="shared" si="14"/>
        <v>1975</v>
      </c>
      <c r="D27" s="13">
        <v>1975</v>
      </c>
      <c r="E27" s="13">
        <v>0</v>
      </c>
      <c r="F27" s="14">
        <v>0</v>
      </c>
      <c r="G27" s="13">
        <v>0</v>
      </c>
      <c r="H27" s="13">
        <v>0</v>
      </c>
      <c r="I27" s="15" t="s">
        <v>8</v>
      </c>
    </row>
    <row r="28" spans="1:10" ht="20.25" x14ac:dyDescent="0.25">
      <c r="A28" s="11">
        <v>20</v>
      </c>
      <c r="B28" s="4" t="s">
        <v>1</v>
      </c>
      <c r="C28" s="13">
        <f t="shared" si="14"/>
        <v>104</v>
      </c>
      <c r="D28" s="13">
        <v>104</v>
      </c>
      <c r="E28" s="13">
        <v>0</v>
      </c>
      <c r="F28" s="14">
        <v>0</v>
      </c>
      <c r="G28" s="13">
        <v>0</v>
      </c>
      <c r="H28" s="13">
        <v>0</v>
      </c>
      <c r="I28" s="15" t="s">
        <v>8</v>
      </c>
      <c r="J28" s="18"/>
    </row>
    <row r="29" spans="1:10" ht="20.25" x14ac:dyDescent="0.25">
      <c r="A29" s="11">
        <v>21</v>
      </c>
      <c r="B29" s="4" t="s">
        <v>18</v>
      </c>
      <c r="C29" s="13">
        <f t="shared" si="14"/>
        <v>21</v>
      </c>
      <c r="D29" s="13">
        <v>21</v>
      </c>
      <c r="E29" s="13">
        <v>0</v>
      </c>
      <c r="F29" s="14">
        <v>0</v>
      </c>
      <c r="G29" s="13">
        <v>0</v>
      </c>
      <c r="H29" s="13">
        <v>0</v>
      </c>
      <c r="I29" s="15"/>
    </row>
    <row r="30" spans="1:10" s="8" customFormat="1" ht="101.25" x14ac:dyDescent="0.25">
      <c r="A30" s="11">
        <v>22</v>
      </c>
      <c r="B30" s="4" t="s">
        <v>20</v>
      </c>
      <c r="C30" s="13">
        <f t="shared" si="14"/>
        <v>1700</v>
      </c>
      <c r="D30" s="13">
        <v>1700</v>
      </c>
      <c r="E30" s="13">
        <f t="shared" ref="E30:H30" si="20">E31+E32+E33</f>
        <v>0</v>
      </c>
      <c r="F30" s="13">
        <f t="shared" si="20"/>
        <v>0</v>
      </c>
      <c r="G30" s="13">
        <f t="shared" si="20"/>
        <v>0</v>
      </c>
      <c r="H30" s="13">
        <f t="shared" si="20"/>
        <v>0</v>
      </c>
      <c r="I30" s="15" t="s">
        <v>8</v>
      </c>
    </row>
    <row r="31" spans="1:10" ht="20.25" x14ac:dyDescent="0.25">
      <c r="A31" s="11">
        <v>23</v>
      </c>
      <c r="B31" s="4" t="s">
        <v>2</v>
      </c>
      <c r="C31" s="13">
        <f t="shared" si="14"/>
        <v>1598.85</v>
      </c>
      <c r="D31" s="19">
        <f>D30-D32-D33</f>
        <v>1598.85</v>
      </c>
      <c r="E31" s="13">
        <v>0</v>
      </c>
      <c r="F31" s="14">
        <v>0</v>
      </c>
      <c r="G31" s="13">
        <v>0</v>
      </c>
      <c r="H31" s="13">
        <v>0</v>
      </c>
      <c r="I31" s="15" t="s">
        <v>8</v>
      </c>
    </row>
    <row r="32" spans="1:10" ht="20.25" x14ac:dyDescent="0.25">
      <c r="A32" s="11">
        <v>24</v>
      </c>
      <c r="B32" s="4" t="s">
        <v>1</v>
      </c>
      <c r="C32" s="13">
        <f t="shared" si="14"/>
        <v>84.15</v>
      </c>
      <c r="D32" s="13">
        <f>(D30-D33)*0.05</f>
        <v>84.15</v>
      </c>
      <c r="E32" s="13">
        <v>0</v>
      </c>
      <c r="F32" s="14">
        <v>0</v>
      </c>
      <c r="G32" s="13">
        <v>0</v>
      </c>
      <c r="H32" s="13">
        <v>0</v>
      </c>
      <c r="I32" s="15" t="s">
        <v>8</v>
      </c>
      <c r="J32" s="18"/>
    </row>
    <row r="33" spans="1:10" ht="20.25" x14ac:dyDescent="0.25">
      <c r="A33" s="11">
        <v>25</v>
      </c>
      <c r="B33" s="4" t="s">
        <v>18</v>
      </c>
      <c r="C33" s="13">
        <f t="shared" ref="C33:C36" si="21">D33+E33+F33+G33+H33</f>
        <v>17</v>
      </c>
      <c r="D33" s="19">
        <v>17</v>
      </c>
      <c r="E33" s="13">
        <v>0</v>
      </c>
      <c r="F33" s="14">
        <v>0</v>
      </c>
      <c r="G33" s="13">
        <v>0</v>
      </c>
      <c r="H33" s="13">
        <v>0</v>
      </c>
      <c r="I33" s="15" t="s">
        <v>8</v>
      </c>
    </row>
    <row r="34" spans="1:10" ht="101.25" x14ac:dyDescent="0.25">
      <c r="A34" s="11">
        <v>26</v>
      </c>
      <c r="B34" s="4" t="s">
        <v>21</v>
      </c>
      <c r="C34" s="13">
        <f t="shared" si="21"/>
        <v>1400</v>
      </c>
      <c r="D34" s="13">
        <v>1400</v>
      </c>
      <c r="E34" s="13">
        <f t="shared" ref="E34" si="22">E35+E36+E37</f>
        <v>0</v>
      </c>
      <c r="F34" s="13">
        <f t="shared" ref="F34" si="23">F35+F36+F37</f>
        <v>0</v>
      </c>
      <c r="G34" s="13">
        <f t="shared" ref="G34" si="24">G35+G36+G37</f>
        <v>0</v>
      </c>
      <c r="H34" s="13">
        <f t="shared" ref="H34" si="25">H35+H36+H37</f>
        <v>0</v>
      </c>
      <c r="I34" s="15" t="s">
        <v>8</v>
      </c>
    </row>
    <row r="35" spans="1:10" ht="20.25" x14ac:dyDescent="0.25">
      <c r="A35" s="11">
        <v>27</v>
      </c>
      <c r="B35" s="4" t="s">
        <v>2</v>
      </c>
      <c r="C35" s="13">
        <f t="shared" si="21"/>
        <v>1316.7</v>
      </c>
      <c r="D35" s="19">
        <f>D34-D36-D37</f>
        <v>1316.7</v>
      </c>
      <c r="E35" s="13">
        <v>0</v>
      </c>
      <c r="F35" s="14">
        <v>0</v>
      </c>
      <c r="G35" s="13">
        <v>0</v>
      </c>
      <c r="H35" s="13">
        <v>0</v>
      </c>
      <c r="I35" s="15" t="s">
        <v>8</v>
      </c>
    </row>
    <row r="36" spans="1:10" ht="20.25" x14ac:dyDescent="0.25">
      <c r="A36" s="11">
        <v>28</v>
      </c>
      <c r="B36" s="4" t="s">
        <v>1</v>
      </c>
      <c r="C36" s="13">
        <f t="shared" si="21"/>
        <v>69.3</v>
      </c>
      <c r="D36" s="13">
        <f>(D34-D37)*0.05</f>
        <v>69.3</v>
      </c>
      <c r="E36" s="13">
        <v>0</v>
      </c>
      <c r="F36" s="14">
        <v>0</v>
      </c>
      <c r="G36" s="13">
        <v>0</v>
      </c>
      <c r="H36" s="13">
        <v>0</v>
      </c>
      <c r="I36" s="15" t="s">
        <v>8</v>
      </c>
      <c r="J36" s="18"/>
    </row>
    <row r="37" spans="1:10" ht="20.25" x14ac:dyDescent="0.25">
      <c r="A37" s="11">
        <v>29</v>
      </c>
      <c r="B37" s="4" t="s">
        <v>18</v>
      </c>
      <c r="C37" s="13">
        <f t="shared" ref="C37:C40" si="26">D37+E37+F37+G37+H37</f>
        <v>14</v>
      </c>
      <c r="D37" s="13">
        <v>14</v>
      </c>
      <c r="E37" s="13">
        <v>0</v>
      </c>
      <c r="F37" s="14">
        <v>0</v>
      </c>
      <c r="G37" s="13">
        <v>0</v>
      </c>
      <c r="H37" s="13">
        <v>0</v>
      </c>
      <c r="I37" s="15" t="s">
        <v>8</v>
      </c>
    </row>
    <row r="38" spans="1:10" ht="101.25" x14ac:dyDescent="0.25">
      <c r="A38" s="11">
        <v>30</v>
      </c>
      <c r="B38" s="4" t="s">
        <v>22</v>
      </c>
      <c r="C38" s="13">
        <f t="shared" si="26"/>
        <v>1600</v>
      </c>
      <c r="D38" s="13">
        <v>1600</v>
      </c>
      <c r="E38" s="13">
        <f t="shared" ref="E38" si="27">E39+E40+E41</f>
        <v>0</v>
      </c>
      <c r="F38" s="13">
        <f t="shared" ref="F38" si="28">F39+F40+F41</f>
        <v>0</v>
      </c>
      <c r="G38" s="13">
        <f t="shared" ref="G38" si="29">G39+G40+G41</f>
        <v>0</v>
      </c>
      <c r="H38" s="13">
        <f t="shared" ref="H38" si="30">H39+H40+H41</f>
        <v>0</v>
      </c>
      <c r="I38" s="15" t="s">
        <v>8</v>
      </c>
    </row>
    <row r="39" spans="1:10" ht="20.25" x14ac:dyDescent="0.25">
      <c r="A39" s="11">
        <v>31</v>
      </c>
      <c r="B39" s="4" t="s">
        <v>2</v>
      </c>
      <c r="C39" s="13">
        <f t="shared" si="26"/>
        <v>1504.8</v>
      </c>
      <c r="D39" s="19">
        <f>D38-D40-D41</f>
        <v>1504.8</v>
      </c>
      <c r="E39" s="13">
        <v>0</v>
      </c>
      <c r="F39" s="14">
        <v>0</v>
      </c>
      <c r="G39" s="13">
        <v>0</v>
      </c>
      <c r="H39" s="13">
        <v>0</v>
      </c>
      <c r="I39" s="15" t="s">
        <v>8</v>
      </c>
    </row>
    <row r="40" spans="1:10" ht="20.25" x14ac:dyDescent="0.25">
      <c r="A40" s="11">
        <v>32</v>
      </c>
      <c r="B40" s="4" t="s">
        <v>1</v>
      </c>
      <c r="C40" s="13">
        <f t="shared" si="26"/>
        <v>79.2</v>
      </c>
      <c r="D40" s="13">
        <f>(D38-D41)*0.05</f>
        <v>79.2</v>
      </c>
      <c r="E40" s="13">
        <v>0</v>
      </c>
      <c r="F40" s="14">
        <v>0</v>
      </c>
      <c r="G40" s="13">
        <v>0</v>
      </c>
      <c r="H40" s="13">
        <v>0</v>
      </c>
      <c r="I40" s="15" t="s">
        <v>8</v>
      </c>
    </row>
    <row r="41" spans="1:10" ht="20.25" x14ac:dyDescent="0.25">
      <c r="A41" s="11">
        <v>33</v>
      </c>
      <c r="B41" s="4" t="s">
        <v>18</v>
      </c>
      <c r="C41" s="13">
        <f t="shared" ref="C41:C44" si="31">D41+E41+F41+G41+H41</f>
        <v>16</v>
      </c>
      <c r="D41" s="13">
        <v>16</v>
      </c>
      <c r="E41" s="13">
        <v>0</v>
      </c>
      <c r="F41" s="14">
        <v>0</v>
      </c>
      <c r="G41" s="13">
        <v>0</v>
      </c>
      <c r="H41" s="13">
        <v>0</v>
      </c>
      <c r="I41" s="15" t="s">
        <v>8</v>
      </c>
    </row>
    <row r="42" spans="1:10" ht="101.25" x14ac:dyDescent="0.25">
      <c r="A42" s="11">
        <v>34</v>
      </c>
      <c r="B42" s="4" t="s">
        <v>38</v>
      </c>
      <c r="C42" s="13">
        <f t="shared" si="31"/>
        <v>1300</v>
      </c>
      <c r="D42" s="13">
        <v>1300</v>
      </c>
      <c r="E42" s="13">
        <f t="shared" ref="E42" si="32">E43+E44+E45</f>
        <v>0</v>
      </c>
      <c r="F42" s="13">
        <f t="shared" ref="F42" si="33">F43+F44+F45</f>
        <v>0</v>
      </c>
      <c r="G42" s="13">
        <f t="shared" ref="G42" si="34">G43+G44+G45</f>
        <v>0</v>
      </c>
      <c r="H42" s="13">
        <f t="shared" ref="H42" si="35">H43+H44+H45</f>
        <v>0</v>
      </c>
      <c r="I42" s="15" t="s">
        <v>8</v>
      </c>
    </row>
    <row r="43" spans="1:10" ht="20.25" x14ac:dyDescent="0.25">
      <c r="A43" s="11">
        <v>35</v>
      </c>
      <c r="B43" s="4" t="s">
        <v>2</v>
      </c>
      <c r="C43" s="13">
        <f t="shared" si="31"/>
        <v>1222.6500000000001</v>
      </c>
      <c r="D43" s="19">
        <f>D42-D44-D45</f>
        <v>1222.6500000000001</v>
      </c>
      <c r="E43" s="13">
        <v>0</v>
      </c>
      <c r="F43" s="14">
        <v>0</v>
      </c>
      <c r="G43" s="13">
        <v>0</v>
      </c>
      <c r="H43" s="13">
        <v>0</v>
      </c>
      <c r="I43" s="15" t="s">
        <v>8</v>
      </c>
    </row>
    <row r="44" spans="1:10" ht="20.25" x14ac:dyDescent="0.25">
      <c r="A44" s="11">
        <v>36</v>
      </c>
      <c r="B44" s="4" t="s">
        <v>1</v>
      </c>
      <c r="C44" s="13">
        <f t="shared" si="31"/>
        <v>64.350000000000009</v>
      </c>
      <c r="D44" s="13">
        <f>(D42-D45)*0.05</f>
        <v>64.350000000000009</v>
      </c>
      <c r="E44" s="13">
        <v>0</v>
      </c>
      <c r="F44" s="14">
        <v>0</v>
      </c>
      <c r="G44" s="13">
        <v>0</v>
      </c>
      <c r="H44" s="13">
        <v>0</v>
      </c>
      <c r="I44" s="15" t="s">
        <v>8</v>
      </c>
    </row>
    <row r="45" spans="1:10" ht="20.25" x14ac:dyDescent="0.25">
      <c r="A45" s="11">
        <v>37</v>
      </c>
      <c r="B45" s="4" t="s">
        <v>18</v>
      </c>
      <c r="C45" s="13">
        <f t="shared" ref="C45:C48" si="36">D45+E45+F45+G45+H45</f>
        <v>13</v>
      </c>
      <c r="D45" s="13">
        <v>13</v>
      </c>
      <c r="E45" s="13">
        <v>0</v>
      </c>
      <c r="F45" s="14">
        <v>0</v>
      </c>
      <c r="G45" s="13">
        <v>0</v>
      </c>
      <c r="H45" s="13">
        <v>0</v>
      </c>
      <c r="I45" s="15" t="s">
        <v>8</v>
      </c>
    </row>
    <row r="46" spans="1:10" ht="101.25" x14ac:dyDescent="0.25">
      <c r="A46" s="11">
        <v>38</v>
      </c>
      <c r="B46" s="4" t="s">
        <v>23</v>
      </c>
      <c r="C46" s="13">
        <f t="shared" si="36"/>
        <v>2600</v>
      </c>
      <c r="D46" s="13">
        <v>2600</v>
      </c>
      <c r="E46" s="13">
        <f t="shared" ref="E46" si="37">E47+E48+E49</f>
        <v>0</v>
      </c>
      <c r="F46" s="13">
        <f t="shared" ref="F46" si="38">F47+F48+F49</f>
        <v>0</v>
      </c>
      <c r="G46" s="13">
        <f t="shared" ref="G46" si="39">G47+G48+G49</f>
        <v>0</v>
      </c>
      <c r="H46" s="13">
        <f t="shared" ref="H46" si="40">H47+H48+H49</f>
        <v>0</v>
      </c>
      <c r="I46" s="15" t="s">
        <v>8</v>
      </c>
    </row>
    <row r="47" spans="1:10" ht="20.25" x14ac:dyDescent="0.25">
      <c r="A47" s="11">
        <v>39</v>
      </c>
      <c r="B47" s="4" t="s">
        <v>2</v>
      </c>
      <c r="C47" s="13">
        <f t="shared" si="36"/>
        <v>2445.3000000000002</v>
      </c>
      <c r="D47" s="19">
        <f>D46-D48-D49</f>
        <v>2445.3000000000002</v>
      </c>
      <c r="E47" s="13">
        <v>0</v>
      </c>
      <c r="F47" s="14">
        <v>0</v>
      </c>
      <c r="G47" s="13">
        <v>0</v>
      </c>
      <c r="H47" s="13">
        <v>0</v>
      </c>
      <c r="I47" s="15" t="s">
        <v>8</v>
      </c>
    </row>
    <row r="48" spans="1:10" ht="20.25" x14ac:dyDescent="0.25">
      <c r="A48" s="11">
        <v>40</v>
      </c>
      <c r="B48" s="4" t="s">
        <v>1</v>
      </c>
      <c r="C48" s="13">
        <f t="shared" si="36"/>
        <v>128.70000000000002</v>
      </c>
      <c r="D48" s="13">
        <f>(D46-D49)*0.05</f>
        <v>128.70000000000002</v>
      </c>
      <c r="E48" s="13">
        <v>0</v>
      </c>
      <c r="F48" s="14">
        <v>0</v>
      </c>
      <c r="G48" s="13">
        <v>0</v>
      </c>
      <c r="H48" s="13">
        <v>0</v>
      </c>
      <c r="I48" s="15" t="s">
        <v>8</v>
      </c>
    </row>
    <row r="49" spans="1:9" ht="20.25" x14ac:dyDescent="0.25">
      <c r="A49" s="11">
        <v>41</v>
      </c>
      <c r="B49" s="4" t="s">
        <v>18</v>
      </c>
      <c r="C49" s="13">
        <f t="shared" ref="C49:C52" si="41">D49+E49+F49+G49+H49</f>
        <v>26</v>
      </c>
      <c r="D49" s="13">
        <v>26</v>
      </c>
      <c r="E49" s="13">
        <v>0</v>
      </c>
      <c r="F49" s="14">
        <v>0</v>
      </c>
      <c r="G49" s="13">
        <v>0</v>
      </c>
      <c r="H49" s="13">
        <v>0</v>
      </c>
      <c r="I49" s="15" t="s">
        <v>8</v>
      </c>
    </row>
    <row r="50" spans="1:9" ht="121.5" x14ac:dyDescent="0.25">
      <c r="A50" s="11">
        <v>42</v>
      </c>
      <c r="B50" s="4" t="s">
        <v>24</v>
      </c>
      <c r="C50" s="13">
        <f t="shared" si="41"/>
        <v>1900</v>
      </c>
      <c r="D50" s="13">
        <v>1900</v>
      </c>
      <c r="E50" s="13">
        <f t="shared" ref="E50" si="42">E51+E52+E53</f>
        <v>0</v>
      </c>
      <c r="F50" s="13">
        <f t="shared" ref="F50" si="43">F51+F52+F53</f>
        <v>0</v>
      </c>
      <c r="G50" s="13">
        <f t="shared" ref="G50" si="44">G51+G52+G53</f>
        <v>0</v>
      </c>
      <c r="H50" s="13">
        <f t="shared" ref="H50" si="45">H51+H52+H53</f>
        <v>0</v>
      </c>
      <c r="I50" s="15" t="s">
        <v>8</v>
      </c>
    </row>
    <row r="51" spans="1:9" ht="20.25" x14ac:dyDescent="0.25">
      <c r="A51" s="11">
        <v>43</v>
      </c>
      <c r="B51" s="4" t="s">
        <v>2</v>
      </c>
      <c r="C51" s="13">
        <f t="shared" si="41"/>
        <v>1786.95</v>
      </c>
      <c r="D51" s="19">
        <f>D50-D52-D53</f>
        <v>1786.95</v>
      </c>
      <c r="E51" s="13">
        <v>0</v>
      </c>
      <c r="F51" s="14">
        <v>0</v>
      </c>
      <c r="G51" s="13">
        <v>0</v>
      </c>
      <c r="H51" s="13">
        <v>0</v>
      </c>
      <c r="I51" s="15" t="s">
        <v>8</v>
      </c>
    </row>
    <row r="52" spans="1:9" ht="20.25" x14ac:dyDescent="0.25">
      <c r="A52" s="11">
        <v>44</v>
      </c>
      <c r="B52" s="4" t="s">
        <v>1</v>
      </c>
      <c r="C52" s="13">
        <f t="shared" si="41"/>
        <v>94.050000000000011</v>
      </c>
      <c r="D52" s="13">
        <f>(D50-D53)*0.05</f>
        <v>94.050000000000011</v>
      </c>
      <c r="E52" s="13">
        <v>0</v>
      </c>
      <c r="F52" s="14">
        <v>0</v>
      </c>
      <c r="G52" s="13">
        <v>0</v>
      </c>
      <c r="H52" s="13">
        <v>0</v>
      </c>
      <c r="I52" s="15" t="s">
        <v>8</v>
      </c>
    </row>
    <row r="53" spans="1:9" ht="20.25" x14ac:dyDescent="0.25">
      <c r="A53" s="11">
        <v>45</v>
      </c>
      <c r="B53" s="4" t="s">
        <v>18</v>
      </c>
      <c r="C53" s="13">
        <f t="shared" ref="C53:C57" si="46">D53+E53+F53+G53+H53</f>
        <v>19</v>
      </c>
      <c r="D53" s="13">
        <v>19</v>
      </c>
      <c r="E53" s="13">
        <v>0</v>
      </c>
      <c r="F53" s="14">
        <v>0</v>
      </c>
      <c r="G53" s="13">
        <v>0</v>
      </c>
      <c r="H53" s="13">
        <v>0</v>
      </c>
      <c r="I53" s="15" t="s">
        <v>8</v>
      </c>
    </row>
    <row r="54" spans="1:9" ht="101.25" x14ac:dyDescent="0.25">
      <c r="A54" s="11">
        <v>46</v>
      </c>
      <c r="B54" s="4" t="s">
        <v>27</v>
      </c>
      <c r="C54" s="13">
        <f t="shared" si="46"/>
        <v>150</v>
      </c>
      <c r="D54" s="13">
        <f>D55+D56+D57</f>
        <v>150</v>
      </c>
      <c r="E54" s="13">
        <f t="shared" ref="E54:H54" si="47">E55+E56+E57</f>
        <v>0</v>
      </c>
      <c r="F54" s="13">
        <f t="shared" si="47"/>
        <v>0</v>
      </c>
      <c r="G54" s="13">
        <f t="shared" si="47"/>
        <v>0</v>
      </c>
      <c r="H54" s="13">
        <f t="shared" si="47"/>
        <v>0</v>
      </c>
      <c r="I54" s="15" t="s">
        <v>8</v>
      </c>
    </row>
    <row r="55" spans="1:9" ht="20.25" x14ac:dyDescent="0.25">
      <c r="A55" s="11">
        <v>47</v>
      </c>
      <c r="B55" s="4" t="s">
        <v>2</v>
      </c>
      <c r="C55" s="13">
        <f t="shared" si="46"/>
        <v>0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5" t="s">
        <v>8</v>
      </c>
    </row>
    <row r="56" spans="1:9" ht="20.25" x14ac:dyDescent="0.25">
      <c r="A56" s="11">
        <v>48</v>
      </c>
      <c r="B56" s="4" t="s">
        <v>1</v>
      </c>
      <c r="C56" s="13">
        <f t="shared" si="46"/>
        <v>150</v>
      </c>
      <c r="D56" s="13">
        <v>150</v>
      </c>
      <c r="E56" s="13">
        <v>0</v>
      </c>
      <c r="F56" s="14">
        <v>0</v>
      </c>
      <c r="G56" s="13">
        <v>0</v>
      </c>
      <c r="H56" s="13">
        <v>0</v>
      </c>
      <c r="I56" s="15" t="s">
        <v>8</v>
      </c>
    </row>
    <row r="57" spans="1:9" ht="20.25" x14ac:dyDescent="0.25">
      <c r="A57" s="11">
        <v>49</v>
      </c>
      <c r="B57" s="4" t="s">
        <v>18</v>
      </c>
      <c r="C57" s="13">
        <f t="shared" si="46"/>
        <v>0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5"/>
    </row>
    <row r="58" spans="1:9" ht="101.25" x14ac:dyDescent="0.25">
      <c r="A58" s="11">
        <v>50</v>
      </c>
      <c r="B58" s="4" t="s">
        <v>28</v>
      </c>
      <c r="C58" s="13">
        <f t="shared" ref="C58:C61" si="48">D58+E58+F58+G58+H58</f>
        <v>150</v>
      </c>
      <c r="D58" s="13">
        <f>D59+D60+D61</f>
        <v>150</v>
      </c>
      <c r="E58" s="13">
        <f>E59+E60+E61</f>
        <v>0</v>
      </c>
      <c r="F58" s="13">
        <f t="shared" ref="F58:H58" si="49">F59+F60+F61</f>
        <v>0</v>
      </c>
      <c r="G58" s="13">
        <f t="shared" si="49"/>
        <v>0</v>
      </c>
      <c r="H58" s="13">
        <f t="shared" si="49"/>
        <v>0</v>
      </c>
      <c r="I58" s="15" t="s">
        <v>8</v>
      </c>
    </row>
    <row r="59" spans="1:9" ht="20.25" x14ac:dyDescent="0.25">
      <c r="A59" s="11">
        <v>51</v>
      </c>
      <c r="B59" s="4" t="s">
        <v>2</v>
      </c>
      <c r="C59" s="13">
        <f t="shared" si="48"/>
        <v>0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5" t="s">
        <v>8</v>
      </c>
    </row>
    <row r="60" spans="1:9" ht="20.25" x14ac:dyDescent="0.25">
      <c r="A60" s="11">
        <v>52</v>
      </c>
      <c r="B60" s="4" t="s">
        <v>1</v>
      </c>
      <c r="C60" s="13">
        <f t="shared" si="48"/>
        <v>150</v>
      </c>
      <c r="D60" s="13">
        <v>150</v>
      </c>
      <c r="E60" s="13">
        <v>0</v>
      </c>
      <c r="F60" s="14">
        <v>0</v>
      </c>
      <c r="G60" s="13">
        <v>0</v>
      </c>
      <c r="H60" s="13">
        <v>0</v>
      </c>
      <c r="I60" s="15" t="s">
        <v>8</v>
      </c>
    </row>
    <row r="61" spans="1:9" ht="20.25" x14ac:dyDescent="0.25">
      <c r="A61" s="11">
        <v>53</v>
      </c>
      <c r="B61" s="4" t="s">
        <v>18</v>
      </c>
      <c r="C61" s="13">
        <f t="shared" si="48"/>
        <v>0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5"/>
    </row>
    <row r="62" spans="1:9" ht="101.25" x14ac:dyDescent="0.25">
      <c r="A62" s="11">
        <v>54</v>
      </c>
      <c r="B62" s="4" t="s">
        <v>43</v>
      </c>
      <c r="C62" s="13">
        <f t="shared" ref="C62:C65" si="50">D62+E62+F62+G62+H62</f>
        <v>150</v>
      </c>
      <c r="D62" s="13">
        <f>D63+D64+D65</f>
        <v>150</v>
      </c>
      <c r="E62" s="13">
        <f t="shared" ref="E62:H62" si="51">E63+E64+E65</f>
        <v>0</v>
      </c>
      <c r="F62" s="13">
        <f t="shared" si="51"/>
        <v>0</v>
      </c>
      <c r="G62" s="13">
        <f t="shared" si="51"/>
        <v>0</v>
      </c>
      <c r="H62" s="13">
        <f t="shared" si="51"/>
        <v>0</v>
      </c>
      <c r="I62" s="15" t="s">
        <v>8</v>
      </c>
    </row>
    <row r="63" spans="1:9" ht="20.25" x14ac:dyDescent="0.25">
      <c r="A63" s="11">
        <v>55</v>
      </c>
      <c r="B63" s="4" t="s">
        <v>2</v>
      </c>
      <c r="C63" s="13">
        <f t="shared" si="50"/>
        <v>0</v>
      </c>
      <c r="D63" s="13">
        <v>0</v>
      </c>
      <c r="E63" s="13">
        <v>0</v>
      </c>
      <c r="F63" s="14">
        <v>0</v>
      </c>
      <c r="G63" s="13">
        <v>0</v>
      </c>
      <c r="H63" s="13">
        <v>0</v>
      </c>
      <c r="I63" s="15" t="s">
        <v>8</v>
      </c>
    </row>
    <row r="64" spans="1:9" ht="20.25" x14ac:dyDescent="0.25">
      <c r="A64" s="11">
        <v>56</v>
      </c>
      <c r="B64" s="4" t="s">
        <v>1</v>
      </c>
      <c r="C64" s="13">
        <f t="shared" si="50"/>
        <v>150</v>
      </c>
      <c r="D64" s="13">
        <v>150</v>
      </c>
      <c r="E64" s="13">
        <v>0</v>
      </c>
      <c r="F64" s="14">
        <v>0</v>
      </c>
      <c r="G64" s="13">
        <v>0</v>
      </c>
      <c r="H64" s="13">
        <v>0</v>
      </c>
      <c r="I64" s="15" t="s">
        <v>8</v>
      </c>
    </row>
    <row r="65" spans="1:9" ht="20.25" x14ac:dyDescent="0.25">
      <c r="A65" s="11">
        <v>57</v>
      </c>
      <c r="B65" s="4" t="s">
        <v>18</v>
      </c>
      <c r="C65" s="13">
        <f t="shared" si="50"/>
        <v>0</v>
      </c>
      <c r="D65" s="13">
        <v>0</v>
      </c>
      <c r="E65" s="13">
        <v>0</v>
      </c>
      <c r="F65" s="14">
        <v>0</v>
      </c>
      <c r="G65" s="13">
        <v>0</v>
      </c>
      <c r="H65" s="13">
        <v>0</v>
      </c>
      <c r="I65" s="15"/>
    </row>
    <row r="66" spans="1:9" ht="121.5" x14ac:dyDescent="0.25">
      <c r="A66" s="11">
        <v>58</v>
      </c>
      <c r="B66" s="4" t="s">
        <v>42</v>
      </c>
      <c r="C66" s="13">
        <f t="shared" ref="C66:C69" si="52">D66+E66+F66+G66+H66</f>
        <v>150</v>
      </c>
      <c r="D66" s="13">
        <f>D67+D68+D69</f>
        <v>150</v>
      </c>
      <c r="E66" s="13">
        <f t="shared" ref="E66:H66" si="53">E67+E68+E69</f>
        <v>0</v>
      </c>
      <c r="F66" s="13">
        <f t="shared" si="53"/>
        <v>0</v>
      </c>
      <c r="G66" s="13">
        <f t="shared" si="53"/>
        <v>0</v>
      </c>
      <c r="H66" s="13">
        <f t="shared" si="53"/>
        <v>0</v>
      </c>
      <c r="I66" s="15" t="s">
        <v>8</v>
      </c>
    </row>
    <row r="67" spans="1:9" ht="20.25" x14ac:dyDescent="0.25">
      <c r="A67" s="11">
        <v>59</v>
      </c>
      <c r="B67" s="4" t="s">
        <v>2</v>
      </c>
      <c r="C67" s="13">
        <f t="shared" si="52"/>
        <v>0</v>
      </c>
      <c r="D67" s="13">
        <v>0</v>
      </c>
      <c r="E67" s="13">
        <v>0</v>
      </c>
      <c r="F67" s="14">
        <v>0</v>
      </c>
      <c r="G67" s="13">
        <v>0</v>
      </c>
      <c r="H67" s="13">
        <v>0</v>
      </c>
      <c r="I67" s="15" t="s">
        <v>8</v>
      </c>
    </row>
    <row r="68" spans="1:9" ht="20.25" x14ac:dyDescent="0.25">
      <c r="A68" s="11">
        <v>60</v>
      </c>
      <c r="B68" s="4" t="s">
        <v>1</v>
      </c>
      <c r="C68" s="13">
        <f t="shared" si="52"/>
        <v>150</v>
      </c>
      <c r="D68" s="13">
        <v>150</v>
      </c>
      <c r="E68" s="13">
        <v>0</v>
      </c>
      <c r="F68" s="14">
        <v>0</v>
      </c>
      <c r="G68" s="13">
        <v>0</v>
      </c>
      <c r="H68" s="13">
        <v>0</v>
      </c>
      <c r="I68" s="15" t="s">
        <v>8</v>
      </c>
    </row>
    <row r="69" spans="1:9" ht="20.25" x14ac:dyDescent="0.25">
      <c r="A69" s="11">
        <v>61</v>
      </c>
      <c r="B69" s="4" t="s">
        <v>18</v>
      </c>
      <c r="C69" s="13">
        <f t="shared" si="52"/>
        <v>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/>
    </row>
    <row r="70" spans="1:9" ht="121.5" x14ac:dyDescent="0.25">
      <c r="A70" s="11">
        <v>62</v>
      </c>
      <c r="B70" s="4" t="s">
        <v>44</v>
      </c>
      <c r="C70" s="13">
        <f t="shared" ref="C70:C73" si="54">D70+E70+F70+G70+H70</f>
        <v>150</v>
      </c>
      <c r="D70" s="13">
        <f>D71+D72+D73</f>
        <v>150</v>
      </c>
      <c r="E70" s="13">
        <f t="shared" ref="E70:H70" si="55">E71+E72+E73</f>
        <v>0</v>
      </c>
      <c r="F70" s="13">
        <f t="shared" si="55"/>
        <v>0</v>
      </c>
      <c r="G70" s="13">
        <f t="shared" si="55"/>
        <v>0</v>
      </c>
      <c r="H70" s="13">
        <f t="shared" si="55"/>
        <v>0</v>
      </c>
      <c r="I70" s="15" t="s">
        <v>8</v>
      </c>
    </row>
    <row r="71" spans="1:9" ht="20.25" x14ac:dyDescent="0.25">
      <c r="A71" s="11">
        <v>63</v>
      </c>
      <c r="B71" s="4" t="s">
        <v>2</v>
      </c>
      <c r="C71" s="13">
        <f t="shared" si="54"/>
        <v>0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 t="s">
        <v>8</v>
      </c>
    </row>
    <row r="72" spans="1:9" ht="20.25" x14ac:dyDescent="0.25">
      <c r="A72" s="11">
        <v>64</v>
      </c>
      <c r="B72" s="4" t="s">
        <v>1</v>
      </c>
      <c r="C72" s="13">
        <f t="shared" si="54"/>
        <v>150</v>
      </c>
      <c r="D72" s="13">
        <v>150</v>
      </c>
      <c r="E72" s="13">
        <v>0</v>
      </c>
      <c r="F72" s="14">
        <v>0</v>
      </c>
      <c r="G72" s="13">
        <v>0</v>
      </c>
      <c r="H72" s="13">
        <v>0</v>
      </c>
      <c r="I72" s="15" t="s">
        <v>8</v>
      </c>
    </row>
    <row r="73" spans="1:9" ht="20.25" x14ac:dyDescent="0.25">
      <c r="A73" s="11">
        <v>65</v>
      </c>
      <c r="B73" s="4" t="s">
        <v>18</v>
      </c>
      <c r="C73" s="13">
        <f t="shared" si="54"/>
        <v>0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/>
    </row>
    <row r="74" spans="1:9" ht="101.25" x14ac:dyDescent="0.25">
      <c r="A74" s="11">
        <v>66</v>
      </c>
      <c r="B74" s="4" t="s">
        <v>37</v>
      </c>
      <c r="C74" s="13">
        <f t="shared" ref="C74:C77" si="56">D74+E74+F74+G74+H74</f>
        <v>150</v>
      </c>
      <c r="D74" s="13">
        <f>D75+D76+D77</f>
        <v>150</v>
      </c>
      <c r="E74" s="13">
        <f t="shared" ref="E74:H74" si="57">E75+E76+E77</f>
        <v>0</v>
      </c>
      <c r="F74" s="13">
        <f t="shared" si="57"/>
        <v>0</v>
      </c>
      <c r="G74" s="13">
        <f t="shared" si="57"/>
        <v>0</v>
      </c>
      <c r="H74" s="13">
        <f t="shared" si="57"/>
        <v>0</v>
      </c>
      <c r="I74" s="15" t="s">
        <v>8</v>
      </c>
    </row>
    <row r="75" spans="1:9" ht="20.25" x14ac:dyDescent="0.25">
      <c r="A75" s="11">
        <v>67</v>
      </c>
      <c r="B75" s="4" t="s">
        <v>2</v>
      </c>
      <c r="C75" s="13">
        <f t="shared" si="56"/>
        <v>0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 t="s">
        <v>8</v>
      </c>
    </row>
    <row r="76" spans="1:9" ht="20.25" x14ac:dyDescent="0.25">
      <c r="A76" s="11">
        <v>68</v>
      </c>
      <c r="B76" s="4" t="s">
        <v>1</v>
      </c>
      <c r="C76" s="13">
        <f t="shared" si="56"/>
        <v>150</v>
      </c>
      <c r="D76" s="13">
        <v>150</v>
      </c>
      <c r="E76" s="13">
        <v>0</v>
      </c>
      <c r="F76" s="14">
        <v>0</v>
      </c>
      <c r="G76" s="13">
        <v>0</v>
      </c>
      <c r="H76" s="13">
        <v>0</v>
      </c>
      <c r="I76" s="15" t="s">
        <v>8</v>
      </c>
    </row>
    <row r="77" spans="1:9" ht="20.25" x14ac:dyDescent="0.25">
      <c r="A77" s="11">
        <v>69</v>
      </c>
      <c r="B77" s="4" t="s">
        <v>18</v>
      </c>
      <c r="C77" s="13">
        <f t="shared" si="56"/>
        <v>0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5"/>
    </row>
    <row r="78" spans="1:9" ht="121.5" x14ac:dyDescent="0.25">
      <c r="A78" s="11">
        <v>70</v>
      </c>
      <c r="B78" s="4" t="s">
        <v>29</v>
      </c>
      <c r="C78" s="13">
        <f t="shared" ref="C78:C81" si="58">D78+E78+F78+G78+H78</f>
        <v>150</v>
      </c>
      <c r="D78" s="13">
        <f>D79+D80+D81</f>
        <v>150</v>
      </c>
      <c r="E78" s="13">
        <f t="shared" ref="E78:H78" si="59">E79+E80+E81</f>
        <v>0</v>
      </c>
      <c r="F78" s="13">
        <f t="shared" si="59"/>
        <v>0</v>
      </c>
      <c r="G78" s="13">
        <f t="shared" si="59"/>
        <v>0</v>
      </c>
      <c r="H78" s="13">
        <f t="shared" si="59"/>
        <v>0</v>
      </c>
      <c r="I78" s="15" t="s">
        <v>8</v>
      </c>
    </row>
    <row r="79" spans="1:9" ht="20.25" x14ac:dyDescent="0.25">
      <c r="A79" s="11">
        <v>71</v>
      </c>
      <c r="B79" s="4" t="s">
        <v>2</v>
      </c>
      <c r="C79" s="13">
        <f t="shared" si="58"/>
        <v>0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 t="s">
        <v>8</v>
      </c>
    </row>
    <row r="80" spans="1:9" ht="20.25" x14ac:dyDescent="0.25">
      <c r="A80" s="11">
        <v>72</v>
      </c>
      <c r="B80" s="4" t="s">
        <v>1</v>
      </c>
      <c r="C80" s="13">
        <f t="shared" si="58"/>
        <v>150</v>
      </c>
      <c r="D80" s="13">
        <v>150</v>
      </c>
      <c r="E80" s="13">
        <v>0</v>
      </c>
      <c r="F80" s="14">
        <v>0</v>
      </c>
      <c r="G80" s="13">
        <v>0</v>
      </c>
      <c r="H80" s="13">
        <v>0</v>
      </c>
      <c r="I80" s="15" t="s">
        <v>8</v>
      </c>
    </row>
    <row r="81" spans="1:9" ht="20.25" x14ac:dyDescent="0.25">
      <c r="A81" s="11">
        <v>73</v>
      </c>
      <c r="B81" s="4" t="s">
        <v>18</v>
      </c>
      <c r="C81" s="13">
        <f t="shared" si="58"/>
        <v>0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5"/>
    </row>
    <row r="82" spans="1:9" ht="101.25" x14ac:dyDescent="0.25">
      <c r="A82" s="11">
        <v>74</v>
      </c>
      <c r="B82" s="4" t="s">
        <v>30</v>
      </c>
      <c r="C82" s="13">
        <f t="shared" ref="C82:C85" si="60">D82+E82+F82+G82+H82</f>
        <v>150</v>
      </c>
      <c r="D82" s="13">
        <f>D83+D84+D85</f>
        <v>150</v>
      </c>
      <c r="E82" s="13">
        <f t="shared" ref="E82:H82" si="61">E83+E84+E85</f>
        <v>0</v>
      </c>
      <c r="F82" s="13">
        <f t="shared" si="61"/>
        <v>0</v>
      </c>
      <c r="G82" s="13">
        <f t="shared" si="61"/>
        <v>0</v>
      </c>
      <c r="H82" s="13">
        <f t="shared" si="61"/>
        <v>0</v>
      </c>
      <c r="I82" s="15" t="s">
        <v>8</v>
      </c>
    </row>
    <row r="83" spans="1:9" ht="20.25" x14ac:dyDescent="0.25">
      <c r="A83" s="11">
        <v>75</v>
      </c>
      <c r="B83" s="4" t="s">
        <v>2</v>
      </c>
      <c r="C83" s="13">
        <f t="shared" si="60"/>
        <v>0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 t="s">
        <v>8</v>
      </c>
    </row>
    <row r="84" spans="1:9" ht="20.25" x14ac:dyDescent="0.25">
      <c r="A84" s="11">
        <v>76</v>
      </c>
      <c r="B84" s="4" t="s">
        <v>1</v>
      </c>
      <c r="C84" s="13">
        <f t="shared" si="60"/>
        <v>150</v>
      </c>
      <c r="D84" s="13">
        <v>150</v>
      </c>
      <c r="E84" s="13">
        <v>0</v>
      </c>
      <c r="F84" s="14">
        <v>0</v>
      </c>
      <c r="G84" s="13">
        <v>0</v>
      </c>
      <c r="H84" s="13">
        <v>0</v>
      </c>
      <c r="I84" s="15" t="s">
        <v>8</v>
      </c>
    </row>
    <row r="85" spans="1:9" ht="20.25" x14ac:dyDescent="0.25">
      <c r="A85" s="11">
        <v>77</v>
      </c>
      <c r="B85" s="4" t="s">
        <v>18</v>
      </c>
      <c r="C85" s="13">
        <f t="shared" si="60"/>
        <v>0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/>
    </row>
    <row r="86" spans="1:9" ht="101.25" x14ac:dyDescent="0.25">
      <c r="A86" s="11">
        <v>78</v>
      </c>
      <c r="B86" s="4" t="s">
        <v>31</v>
      </c>
      <c r="C86" s="13">
        <f t="shared" ref="C86:C89" si="62">D86+E86+F86+G86+H86</f>
        <v>150</v>
      </c>
      <c r="D86" s="13">
        <f>D87+D88+D89</f>
        <v>150</v>
      </c>
      <c r="E86" s="13">
        <f t="shared" ref="E86:H86" si="63">E87+E88+E89</f>
        <v>0</v>
      </c>
      <c r="F86" s="13">
        <f t="shared" si="63"/>
        <v>0</v>
      </c>
      <c r="G86" s="13">
        <f t="shared" si="63"/>
        <v>0</v>
      </c>
      <c r="H86" s="13">
        <f t="shared" si="63"/>
        <v>0</v>
      </c>
      <c r="I86" s="15" t="s">
        <v>8</v>
      </c>
    </row>
    <row r="87" spans="1:9" ht="20.25" x14ac:dyDescent="0.25">
      <c r="A87" s="11">
        <v>79</v>
      </c>
      <c r="B87" s="4" t="s">
        <v>2</v>
      </c>
      <c r="C87" s="13">
        <f t="shared" si="62"/>
        <v>0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 t="s">
        <v>8</v>
      </c>
    </row>
    <row r="88" spans="1:9" ht="20.25" x14ac:dyDescent="0.25">
      <c r="A88" s="11">
        <v>80</v>
      </c>
      <c r="B88" s="4" t="s">
        <v>1</v>
      </c>
      <c r="C88" s="13">
        <f t="shared" si="62"/>
        <v>150</v>
      </c>
      <c r="D88" s="13">
        <v>150</v>
      </c>
      <c r="E88" s="13">
        <v>0</v>
      </c>
      <c r="F88" s="14">
        <v>0</v>
      </c>
      <c r="G88" s="13">
        <v>0</v>
      </c>
      <c r="H88" s="13">
        <v>0</v>
      </c>
      <c r="I88" s="15" t="s">
        <v>8</v>
      </c>
    </row>
    <row r="89" spans="1:9" ht="20.25" x14ac:dyDescent="0.25">
      <c r="A89" s="11">
        <v>81</v>
      </c>
      <c r="B89" s="4" t="s">
        <v>18</v>
      </c>
      <c r="C89" s="13">
        <f t="shared" si="62"/>
        <v>0</v>
      </c>
      <c r="D89" s="13">
        <v>0</v>
      </c>
      <c r="E89" s="13">
        <v>0</v>
      </c>
      <c r="F89" s="14">
        <v>0</v>
      </c>
      <c r="G89" s="13">
        <v>0</v>
      </c>
      <c r="H89" s="13">
        <v>0</v>
      </c>
      <c r="I89" s="15"/>
    </row>
    <row r="90" spans="1:9" ht="101.25" x14ac:dyDescent="0.25">
      <c r="A90" s="11">
        <v>82</v>
      </c>
      <c r="B90" s="4" t="s">
        <v>32</v>
      </c>
      <c r="C90" s="13">
        <f t="shared" ref="C90:C93" si="64">D90+E90+F90+G90+H90</f>
        <v>150</v>
      </c>
      <c r="D90" s="13">
        <f>D91+D92+D93</f>
        <v>150</v>
      </c>
      <c r="E90" s="13">
        <f t="shared" ref="E90:H90" si="65">E91+E92+E93</f>
        <v>0</v>
      </c>
      <c r="F90" s="13">
        <f t="shared" si="65"/>
        <v>0</v>
      </c>
      <c r="G90" s="13">
        <f t="shared" si="65"/>
        <v>0</v>
      </c>
      <c r="H90" s="13">
        <f t="shared" si="65"/>
        <v>0</v>
      </c>
      <c r="I90" s="15" t="s">
        <v>8</v>
      </c>
    </row>
    <row r="91" spans="1:9" ht="20.25" x14ac:dyDescent="0.25">
      <c r="A91" s="11">
        <v>83</v>
      </c>
      <c r="B91" s="4" t="s">
        <v>2</v>
      </c>
      <c r="C91" s="13">
        <f t="shared" si="64"/>
        <v>0</v>
      </c>
      <c r="D91" s="13">
        <v>0</v>
      </c>
      <c r="E91" s="13">
        <v>0</v>
      </c>
      <c r="F91" s="14">
        <v>0</v>
      </c>
      <c r="G91" s="13">
        <v>0</v>
      </c>
      <c r="H91" s="13">
        <v>0</v>
      </c>
      <c r="I91" s="15" t="s">
        <v>8</v>
      </c>
    </row>
    <row r="92" spans="1:9" ht="20.25" x14ac:dyDescent="0.25">
      <c r="A92" s="11">
        <v>84</v>
      </c>
      <c r="B92" s="4" t="s">
        <v>1</v>
      </c>
      <c r="C92" s="13">
        <f t="shared" si="64"/>
        <v>150</v>
      </c>
      <c r="D92" s="13">
        <v>150</v>
      </c>
      <c r="E92" s="13">
        <v>0</v>
      </c>
      <c r="F92" s="14">
        <v>0</v>
      </c>
      <c r="G92" s="13">
        <v>0</v>
      </c>
      <c r="H92" s="13">
        <v>0</v>
      </c>
      <c r="I92" s="15" t="s">
        <v>8</v>
      </c>
    </row>
    <row r="93" spans="1:9" ht="20.25" x14ac:dyDescent="0.25">
      <c r="A93" s="11">
        <v>85</v>
      </c>
      <c r="B93" s="4" t="s">
        <v>18</v>
      </c>
      <c r="C93" s="13">
        <f t="shared" si="64"/>
        <v>0</v>
      </c>
      <c r="D93" s="13">
        <v>0</v>
      </c>
      <c r="E93" s="13">
        <v>0</v>
      </c>
      <c r="F93" s="14">
        <v>0</v>
      </c>
      <c r="G93" s="13">
        <v>0</v>
      </c>
      <c r="H93" s="13">
        <v>0</v>
      </c>
      <c r="I93" s="15"/>
    </row>
    <row r="94" spans="1:9" ht="101.25" x14ac:dyDescent="0.25">
      <c r="A94" s="11">
        <v>86</v>
      </c>
      <c r="B94" s="4" t="s">
        <v>33</v>
      </c>
      <c r="C94" s="13">
        <f t="shared" ref="C94:C97" si="66">D94+E94+F94+G94+H94</f>
        <v>150</v>
      </c>
      <c r="D94" s="13">
        <f>D95+D96+D97</f>
        <v>150</v>
      </c>
      <c r="E94" s="13">
        <f t="shared" ref="E94:H94" si="67">E95+E96+E97</f>
        <v>0</v>
      </c>
      <c r="F94" s="13">
        <f t="shared" si="67"/>
        <v>0</v>
      </c>
      <c r="G94" s="13">
        <f t="shared" si="67"/>
        <v>0</v>
      </c>
      <c r="H94" s="13">
        <f t="shared" si="67"/>
        <v>0</v>
      </c>
      <c r="I94" s="15" t="s">
        <v>8</v>
      </c>
    </row>
    <row r="95" spans="1:9" ht="20.25" x14ac:dyDescent="0.25">
      <c r="A95" s="11">
        <v>87</v>
      </c>
      <c r="B95" s="4" t="s">
        <v>2</v>
      </c>
      <c r="C95" s="13">
        <f t="shared" si="66"/>
        <v>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 t="s">
        <v>8</v>
      </c>
    </row>
    <row r="96" spans="1:9" ht="20.25" x14ac:dyDescent="0.25">
      <c r="A96" s="11">
        <v>88</v>
      </c>
      <c r="B96" s="4" t="s">
        <v>1</v>
      </c>
      <c r="C96" s="13">
        <f t="shared" si="66"/>
        <v>150</v>
      </c>
      <c r="D96" s="13">
        <v>150</v>
      </c>
      <c r="E96" s="13">
        <v>0</v>
      </c>
      <c r="F96" s="14">
        <v>0</v>
      </c>
      <c r="G96" s="13">
        <v>0</v>
      </c>
      <c r="H96" s="13">
        <v>0</v>
      </c>
      <c r="I96" s="15" t="s">
        <v>8</v>
      </c>
    </row>
    <row r="97" spans="1:9" ht="20.25" x14ac:dyDescent="0.25">
      <c r="A97" s="11">
        <v>89</v>
      </c>
      <c r="B97" s="4" t="s">
        <v>18</v>
      </c>
      <c r="C97" s="13">
        <f t="shared" si="66"/>
        <v>0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/>
    </row>
    <row r="98" spans="1:9" ht="101.25" x14ac:dyDescent="0.25">
      <c r="A98" s="11">
        <v>90</v>
      </c>
      <c r="B98" s="4" t="s">
        <v>34</v>
      </c>
      <c r="C98" s="13">
        <f t="shared" ref="C98:C101" si="68">D98+E98+F98+G98+H98</f>
        <v>150</v>
      </c>
      <c r="D98" s="13">
        <f>D99+D100+D101</f>
        <v>150</v>
      </c>
      <c r="E98" s="13">
        <f t="shared" ref="E98:H98" si="69">E99+E100+E101</f>
        <v>0</v>
      </c>
      <c r="F98" s="13">
        <f t="shared" si="69"/>
        <v>0</v>
      </c>
      <c r="G98" s="13">
        <f t="shared" si="69"/>
        <v>0</v>
      </c>
      <c r="H98" s="13">
        <f t="shared" si="69"/>
        <v>0</v>
      </c>
      <c r="I98" s="15" t="s">
        <v>8</v>
      </c>
    </row>
    <row r="99" spans="1:9" ht="20.25" x14ac:dyDescent="0.25">
      <c r="A99" s="11">
        <v>91</v>
      </c>
      <c r="B99" s="4" t="s">
        <v>2</v>
      </c>
      <c r="C99" s="13">
        <f t="shared" si="68"/>
        <v>0</v>
      </c>
      <c r="D99" s="13">
        <v>0</v>
      </c>
      <c r="E99" s="13">
        <v>0</v>
      </c>
      <c r="F99" s="14">
        <v>0</v>
      </c>
      <c r="G99" s="13">
        <v>0</v>
      </c>
      <c r="H99" s="13">
        <v>0</v>
      </c>
      <c r="I99" s="15" t="s">
        <v>8</v>
      </c>
    </row>
    <row r="100" spans="1:9" ht="20.25" x14ac:dyDescent="0.25">
      <c r="A100" s="11">
        <v>92</v>
      </c>
      <c r="B100" s="4" t="s">
        <v>1</v>
      </c>
      <c r="C100" s="13">
        <f t="shared" si="68"/>
        <v>150</v>
      </c>
      <c r="D100" s="13">
        <v>150</v>
      </c>
      <c r="E100" s="13">
        <v>0</v>
      </c>
      <c r="F100" s="14">
        <v>0</v>
      </c>
      <c r="G100" s="13">
        <v>0</v>
      </c>
      <c r="H100" s="13">
        <v>0</v>
      </c>
      <c r="I100" s="15" t="s">
        <v>8</v>
      </c>
    </row>
    <row r="101" spans="1:9" ht="20.25" x14ac:dyDescent="0.25">
      <c r="A101" s="11">
        <v>93</v>
      </c>
      <c r="B101" s="4" t="s">
        <v>18</v>
      </c>
      <c r="C101" s="13">
        <f t="shared" si="68"/>
        <v>0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/>
    </row>
    <row r="102" spans="1:9" ht="121.5" x14ac:dyDescent="0.25">
      <c r="A102" s="11">
        <v>94</v>
      </c>
      <c r="B102" s="4" t="s">
        <v>35</v>
      </c>
      <c r="C102" s="13">
        <f t="shared" ref="C102:C105" si="70">D102+E102+F102+G102+H102</f>
        <v>150</v>
      </c>
      <c r="D102" s="13">
        <f>D103+D104+D105</f>
        <v>150</v>
      </c>
      <c r="E102" s="13">
        <f t="shared" ref="E102:H102" si="71">E103+E104+E105</f>
        <v>0</v>
      </c>
      <c r="F102" s="13">
        <f t="shared" si="71"/>
        <v>0</v>
      </c>
      <c r="G102" s="13">
        <f t="shared" si="71"/>
        <v>0</v>
      </c>
      <c r="H102" s="13">
        <f t="shared" si="71"/>
        <v>0</v>
      </c>
      <c r="I102" s="15" t="s">
        <v>8</v>
      </c>
    </row>
    <row r="103" spans="1:9" ht="20.25" x14ac:dyDescent="0.25">
      <c r="A103" s="11">
        <v>95</v>
      </c>
      <c r="B103" s="4" t="s">
        <v>2</v>
      </c>
      <c r="C103" s="13">
        <f t="shared" si="70"/>
        <v>0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 t="s">
        <v>8</v>
      </c>
    </row>
    <row r="104" spans="1:9" ht="20.25" x14ac:dyDescent="0.25">
      <c r="A104" s="11">
        <v>96</v>
      </c>
      <c r="B104" s="4" t="s">
        <v>1</v>
      </c>
      <c r="C104" s="13">
        <f t="shared" si="70"/>
        <v>150</v>
      </c>
      <c r="D104" s="13">
        <v>150</v>
      </c>
      <c r="E104" s="13">
        <v>0</v>
      </c>
      <c r="F104" s="14">
        <v>0</v>
      </c>
      <c r="G104" s="13">
        <v>0</v>
      </c>
      <c r="H104" s="13">
        <v>0</v>
      </c>
      <c r="I104" s="15" t="s">
        <v>8</v>
      </c>
    </row>
    <row r="105" spans="1:9" ht="20.25" x14ac:dyDescent="0.25">
      <c r="A105" s="11">
        <v>97</v>
      </c>
      <c r="B105" s="4" t="s">
        <v>18</v>
      </c>
      <c r="C105" s="13">
        <f t="shared" si="70"/>
        <v>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/>
    </row>
    <row r="106" spans="1:9" ht="101.25" x14ac:dyDescent="0.25">
      <c r="A106" s="11">
        <v>98</v>
      </c>
      <c r="B106" s="4" t="s">
        <v>36</v>
      </c>
      <c r="C106" s="13">
        <f t="shared" ref="C106:C108" si="72">D106+E106+F106+G106+H106</f>
        <v>150</v>
      </c>
      <c r="D106" s="13">
        <f>D107+D108+D109</f>
        <v>150</v>
      </c>
      <c r="E106" s="13">
        <f t="shared" ref="E106:H106" si="73">E107+E108+E109</f>
        <v>0</v>
      </c>
      <c r="F106" s="13">
        <f t="shared" si="73"/>
        <v>0</v>
      </c>
      <c r="G106" s="13">
        <f t="shared" si="73"/>
        <v>0</v>
      </c>
      <c r="H106" s="13">
        <f t="shared" si="73"/>
        <v>0</v>
      </c>
      <c r="I106" s="15" t="s">
        <v>8</v>
      </c>
    </row>
    <row r="107" spans="1:9" ht="20.25" x14ac:dyDescent="0.25">
      <c r="A107" s="11">
        <v>99</v>
      </c>
      <c r="B107" s="4" t="s">
        <v>2</v>
      </c>
      <c r="C107" s="13">
        <f t="shared" si="72"/>
        <v>0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 t="s">
        <v>8</v>
      </c>
    </row>
    <row r="108" spans="1:9" ht="20.25" x14ac:dyDescent="0.25">
      <c r="A108" s="11">
        <v>100</v>
      </c>
      <c r="B108" s="4" t="s">
        <v>1</v>
      </c>
      <c r="C108" s="13">
        <f t="shared" si="72"/>
        <v>150</v>
      </c>
      <c r="D108" s="13">
        <v>150</v>
      </c>
      <c r="E108" s="13">
        <v>0</v>
      </c>
      <c r="F108" s="14">
        <v>0</v>
      </c>
      <c r="G108" s="13">
        <v>0</v>
      </c>
      <c r="H108" s="13">
        <v>0</v>
      </c>
      <c r="I108" s="15" t="s">
        <v>8</v>
      </c>
    </row>
    <row r="109" spans="1:9" ht="20.25" x14ac:dyDescent="0.25">
      <c r="A109" s="11">
        <v>101</v>
      </c>
      <c r="B109" s="4" t="s">
        <v>18</v>
      </c>
      <c r="C109" s="13">
        <f t="shared" ref="C109" si="74">D109+E109+F109+G109+H109</f>
        <v>0</v>
      </c>
      <c r="D109" s="13">
        <v>0</v>
      </c>
      <c r="E109" s="13">
        <v>0</v>
      </c>
      <c r="F109" s="14">
        <v>0</v>
      </c>
      <c r="G109" s="13">
        <v>0</v>
      </c>
      <c r="H109" s="13">
        <v>0</v>
      </c>
      <c r="I109" s="15" t="s">
        <v>8</v>
      </c>
    </row>
    <row r="110" spans="1:9" ht="15.75" x14ac:dyDescent="0.25">
      <c r="A110" s="12" t="s">
        <v>12</v>
      </c>
      <c r="F110" s="8"/>
    </row>
    <row r="111" spans="1:9" ht="15.75" x14ac:dyDescent="0.25">
      <c r="A111" s="12" t="s">
        <v>13</v>
      </c>
      <c r="F111" s="8"/>
    </row>
    <row r="112" spans="1:9" ht="15.75" x14ac:dyDescent="0.25">
      <c r="A112" s="12"/>
      <c r="F112" s="8"/>
    </row>
    <row r="113" spans="6:6" x14ac:dyDescent="0.25">
      <c r="F113" s="8"/>
    </row>
    <row r="114" spans="6:6" x14ac:dyDescent="0.25">
      <c r="F114" s="8"/>
    </row>
    <row r="115" spans="6:6" x14ac:dyDescent="0.25">
      <c r="F115" s="8"/>
    </row>
    <row r="116" spans="6:6" x14ac:dyDescent="0.25">
      <c r="F116" s="8"/>
    </row>
    <row r="117" spans="6:6" x14ac:dyDescent="0.25">
      <c r="F117" s="8"/>
    </row>
    <row r="118" spans="6:6" x14ac:dyDescent="0.25">
      <c r="F118" s="8"/>
    </row>
    <row r="119" spans="6:6" x14ac:dyDescent="0.25">
      <c r="F119" s="8"/>
    </row>
    <row r="120" spans="6:6" x14ac:dyDescent="0.25">
      <c r="F120" s="8"/>
    </row>
    <row r="121" spans="6:6" x14ac:dyDescent="0.25">
      <c r="F121" s="8"/>
    </row>
    <row r="122" spans="6:6" x14ac:dyDescent="0.25">
      <c r="F122" s="8"/>
    </row>
    <row r="123" spans="6:6" x14ac:dyDescent="0.25">
      <c r="F123" s="8"/>
    </row>
    <row r="124" spans="6:6" x14ac:dyDescent="0.25">
      <c r="F124" s="8"/>
    </row>
    <row r="125" spans="6:6" x14ac:dyDescent="0.25">
      <c r="F125" s="8"/>
    </row>
    <row r="126" spans="6:6" x14ac:dyDescent="0.25">
      <c r="F126" s="8"/>
    </row>
    <row r="127" spans="6:6" x14ac:dyDescent="0.25">
      <c r="F127" s="8"/>
    </row>
    <row r="128" spans="6:6" x14ac:dyDescent="0.25">
      <c r="F128" s="8"/>
    </row>
    <row r="129" spans="6:6" x14ac:dyDescent="0.25">
      <c r="F129" s="8"/>
    </row>
    <row r="130" spans="6:6" x14ac:dyDescent="0.25">
      <c r="F130" s="8"/>
    </row>
    <row r="131" spans="6:6" x14ac:dyDescent="0.25">
      <c r="F131" s="8"/>
    </row>
    <row r="132" spans="6:6" x14ac:dyDescent="0.25">
      <c r="F132" s="8"/>
    </row>
    <row r="133" spans="6:6" x14ac:dyDescent="0.25">
      <c r="F133" s="8"/>
    </row>
    <row r="134" spans="6:6" x14ac:dyDescent="0.25">
      <c r="F134" s="8"/>
    </row>
    <row r="135" spans="6:6" x14ac:dyDescent="0.25">
      <c r="F135" s="8"/>
    </row>
    <row r="136" spans="6:6" x14ac:dyDescent="0.25">
      <c r="F136" s="8"/>
    </row>
    <row r="137" spans="6:6" x14ac:dyDescent="0.25">
      <c r="F137" s="8"/>
    </row>
    <row r="138" spans="6:6" x14ac:dyDescent="0.25">
      <c r="F138" s="8"/>
    </row>
    <row r="139" spans="6:6" x14ac:dyDescent="0.25">
      <c r="F139" s="8"/>
    </row>
    <row r="140" spans="6:6" x14ac:dyDescent="0.25">
      <c r="F140" s="8"/>
    </row>
    <row r="141" spans="6:6" x14ac:dyDescent="0.25">
      <c r="F141" s="8"/>
    </row>
    <row r="142" spans="6:6" x14ac:dyDescent="0.25">
      <c r="F142" s="8"/>
    </row>
    <row r="143" spans="6:6" x14ac:dyDescent="0.25">
      <c r="F143" s="8"/>
    </row>
    <row r="144" spans="6:6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  <row r="154" spans="6:6" x14ac:dyDescent="0.25">
      <c r="F154" s="8"/>
    </row>
    <row r="155" spans="6:6" x14ac:dyDescent="0.25">
      <c r="F155" s="8"/>
    </row>
    <row r="156" spans="6:6" x14ac:dyDescent="0.25">
      <c r="F156" s="8"/>
    </row>
    <row r="157" spans="6:6" x14ac:dyDescent="0.25">
      <c r="F157" s="8"/>
    </row>
    <row r="158" spans="6:6" x14ac:dyDescent="0.25">
      <c r="F158" s="8"/>
    </row>
    <row r="159" spans="6:6" x14ac:dyDescent="0.25">
      <c r="F159" s="8"/>
    </row>
    <row r="160" spans="6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</sheetData>
  <mergeCells count="9">
    <mergeCell ref="H1:I1"/>
    <mergeCell ref="A4:I4"/>
    <mergeCell ref="C6:C7"/>
    <mergeCell ref="C5:H5"/>
    <mergeCell ref="D6:H6"/>
    <mergeCell ref="B5:B7"/>
    <mergeCell ref="A5:A7"/>
    <mergeCell ref="F2:I2"/>
    <mergeCell ref="I5:I7"/>
  </mergeCells>
  <phoneticPr fontId="3" type="noConversion"/>
  <printOptions horizontalCentered="1" verticalCentered="1"/>
  <pageMargins left="0.86614173228346458" right="0.82677165354330717" top="0.98425196850393704" bottom="0.78740157480314965" header="0.11811023622047245" footer="0.11811023622047245"/>
  <pageSetup paperSize="9" scale="72" fitToHeight="7" orientation="landscape" r:id="rId1"/>
  <headerFooter differentFirst="1" scaleWithDoc="0" alignWithMargins="0">
    <oddHeader>&amp;C&amp;P</oddHeader>
  </headerFooter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2017-09-27T07:27:31Z</dcterms:modified>
</cp:coreProperties>
</file>