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5145" yWindow="525" windowWidth="16335" windowHeight="11235" tabRatio="819" activeTab="0"/>
  </bookViews>
  <sheets>
    <sheet name="Лист2 (пост)" sheetId="6" r:id="rId1"/>
  </sheets>
  <definedNames/>
  <calcPr calcId="114210"/>
</workbook>
</file>

<file path=xl/sharedStrings.xml><?xml version="1.0" encoding="utf-8"?>
<sst xmlns="http://schemas.openxmlformats.org/spreadsheetml/2006/main" count="61" uniqueCount="26">
  <si>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</si>
  <si>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</si>
  <si>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</si>
  <si>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</si>
  <si>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</si>
  <si>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</si>
  <si>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>3. Прочие нужды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</si>
  <si>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</si>
  <si>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</si>
  <si>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</si>
  <si>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</si>
  <si>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</si>
  <si>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</si>
  <si>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</si>
  <si>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</si>
  <si>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</si>
  <si>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</si>
  <si>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>128,129,130</t>
  </si>
  <si>
    <t>Внебюджетные источники</t>
  </si>
  <si>
    <t>Подпрограмма 11 «Обеспечение и развитие дорожного хозяйства, систем наружного освещения и благоустройства»</t>
  </si>
  <si>
    <t xml:space="preserve"> </t>
  </si>
  <si>
    <t xml:space="preserve">Всего по направлению «Капитальные вложения», в том числе     </t>
  </si>
  <si>
    <t>№ стро   ки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</si>
  <si>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</si>
  <si>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 xml:space="preserve"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 </t>
  </si>
  <si>
    <t>Приложение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от ______________ № ________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</si>
</sst>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75" zoomScaleSheetLayoutView="75" workbookViewId="0" topLeftCell="A1">
      <selection activeCell="C2" sqref="C2"/>
    </sheetView>
  </sheetViews>
  <sheetFormatPr defaultColWidth="9.140625" defaultRowHeight="15"/>
  <cols>
    <col min="1" max="1" width="8.140625" style="3" customWidth="1"/>
    <col min="2" max="2" width="43.57421875" style="1" customWidth="1"/>
    <col min="3" max="3" width="17.8515625" style="2" bestFit="1" customWidth="1"/>
    <col min="4" max="5" width="15.28125" style="2" customWidth="1"/>
    <col min="6" max="6" width="17.8515625" style="12" customWidth="1"/>
    <col min="7" max="7" width="15.28125" style="2" customWidth="1"/>
    <col min="8" max="8" width="16.8515625" style="2" customWidth="1"/>
    <col min="9" max="9" width="19.421875" style="2" customWidth="1"/>
    <col min="10" max="10" width="20.140625" style="2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>
      <c r="A1" s="15" t="s">
        <v>20</v>
      </c>
      <c r="B1" s="16"/>
      <c r="C1" s="17"/>
      <c r="D1" s="17"/>
      <c r="E1" s="17"/>
      <c r="F1" s="17"/>
      <c r="G1" s="17"/>
      <c r="H1" s="22" t="s">
        <v>25</v>
      </c>
      <c r="I1" s="22"/>
      <c r="J1" s="22"/>
    </row>
    <row r="2" spans="1:10" ht="84" customHeight="1">
      <c r="A2" s="15"/>
      <c r="B2" s="16"/>
      <c r="C2" s="17"/>
      <c r="D2" s="17"/>
      <c r="E2" s="17"/>
      <c r="F2" s="17"/>
      <c r="G2" s="17"/>
      <c r="H2" s="22" t="s">
        <v>24</v>
      </c>
      <c r="I2" s="22"/>
      <c r="J2" s="22"/>
    </row>
    <row r="3" spans="1:10" ht="18.75" customHeight="1">
      <c r="A3" s="18"/>
      <c r="B3" s="18"/>
      <c r="C3" s="18"/>
      <c r="D3" s="18"/>
      <c r="E3" s="18"/>
      <c r="F3" s="18"/>
      <c r="G3" s="19"/>
      <c r="H3" s="17"/>
      <c r="I3" s="17"/>
      <c r="J3" s="17"/>
    </row>
    <row r="4" spans="1:10" ht="49.5" customHeight="1">
      <c r="A4" s="32" t="s">
        <v>16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59.75" customHeight="1">
      <c r="A5" s="41" t="s">
        <v>22</v>
      </c>
      <c r="B5" s="44" t="s">
        <v>11</v>
      </c>
      <c r="C5" s="37"/>
      <c r="D5" s="38"/>
      <c r="E5" s="38"/>
      <c r="F5" s="38"/>
      <c r="G5" s="38"/>
      <c r="H5" s="38"/>
      <c r="I5" s="39"/>
      <c r="J5" s="20" t="s">
        <v>14</v>
      </c>
    </row>
    <row r="6" spans="1:10" ht="27" customHeight="1">
      <c r="A6" s="42"/>
      <c r="B6" s="45"/>
      <c r="C6" s="35" t="s">
        <v>12</v>
      </c>
      <c r="D6" s="40" t="s">
        <v>13</v>
      </c>
      <c r="E6" s="27"/>
      <c r="F6" s="27"/>
      <c r="G6" s="27"/>
      <c r="H6" s="27"/>
      <c r="I6" s="28"/>
      <c r="J6" s="8"/>
    </row>
    <row r="7" spans="1:10" ht="20.25">
      <c r="A7" s="43"/>
      <c r="B7" s="46"/>
      <c r="C7" s="36"/>
      <c r="D7" s="13">
        <v>2015</v>
      </c>
      <c r="E7" s="13">
        <v>2016</v>
      </c>
      <c r="F7" s="13">
        <v>2017</v>
      </c>
      <c r="G7" s="13">
        <v>2018</v>
      </c>
      <c r="H7" s="13">
        <v>2019</v>
      </c>
      <c r="I7" s="13">
        <v>2020</v>
      </c>
      <c r="J7" s="8"/>
    </row>
    <row r="8" spans="1:10" ht="40.5" customHeight="1">
      <c r="A8" s="13">
        <v>1</v>
      </c>
      <c r="B8" s="7" t="s">
        <v>0</v>
      </c>
      <c r="C8" s="5">
        <f aca="true" t="shared" si="0" ref="C8:I8">C9+C10+C11+C12</f>
        <v>4327286.7</v>
      </c>
      <c r="D8" s="5">
        <f t="shared" si="0"/>
        <v>531339.41</v>
      </c>
      <c r="E8" s="5">
        <f t="shared" si="0"/>
        <v>643197.1599999999</v>
      </c>
      <c r="F8" s="5">
        <f t="shared" si="0"/>
        <v>1234225.5899999999</v>
      </c>
      <c r="G8" s="5">
        <f t="shared" si="0"/>
        <v>694129</v>
      </c>
      <c r="H8" s="5">
        <f t="shared" si="0"/>
        <v>607156.3400000001</v>
      </c>
      <c r="I8" s="5">
        <f t="shared" si="0"/>
        <v>617239.2</v>
      </c>
      <c r="J8" s="13" t="s">
        <v>15</v>
      </c>
    </row>
    <row r="9" spans="1:10" ht="20.25">
      <c r="A9" s="13">
        <f aca="true" t="shared" si="1" ref="A9:A20">A8+1</f>
        <v>2</v>
      </c>
      <c r="B9" s="7" t="s">
        <v>1</v>
      </c>
      <c r="C9" s="5">
        <f>C17</f>
        <v>315963.77999999997</v>
      </c>
      <c r="D9" s="5">
        <f>D17+D14</f>
        <v>63734.52</v>
      </c>
      <c r="E9" s="5">
        <f>E17</f>
        <v>56363.86</v>
      </c>
      <c r="F9" s="5">
        <f>F17</f>
        <v>48685.1</v>
      </c>
      <c r="G9" s="5">
        <f>G17</f>
        <v>48985.1</v>
      </c>
      <c r="H9" s="5">
        <f>H17</f>
        <v>49010.1</v>
      </c>
      <c r="I9" s="5">
        <f>I17</f>
        <v>49185.1</v>
      </c>
      <c r="J9" s="13" t="s">
        <v>15</v>
      </c>
    </row>
    <row r="10" spans="1:10" ht="20.25">
      <c r="A10" s="13">
        <f t="shared" si="1"/>
        <v>3</v>
      </c>
      <c r="B10" s="7" t="s">
        <v>2</v>
      </c>
      <c r="C10" s="5">
        <f aca="true" t="shared" si="2" ref="C10:I11">C14+C18</f>
        <v>2077837.81</v>
      </c>
      <c r="D10" s="5">
        <f t="shared" si="2"/>
        <v>208880.75</v>
      </c>
      <c r="E10" s="5">
        <f t="shared" si="2"/>
        <v>278172.48</v>
      </c>
      <c r="F10" s="5">
        <f t="shared" si="2"/>
        <v>803434.89</v>
      </c>
      <c r="G10" s="5">
        <f t="shared" si="2"/>
        <v>315344.63</v>
      </c>
      <c r="H10" s="5">
        <f t="shared" si="2"/>
        <v>235752.53</v>
      </c>
      <c r="I10" s="5">
        <f t="shared" si="2"/>
        <v>236252.53</v>
      </c>
      <c r="J10" s="13" t="s">
        <v>15</v>
      </c>
    </row>
    <row r="11" spans="1:10" ht="20.25">
      <c r="A11" s="13">
        <f t="shared" si="1"/>
        <v>4</v>
      </c>
      <c r="B11" s="7" t="s">
        <v>3</v>
      </c>
      <c r="C11" s="5">
        <f t="shared" si="2"/>
        <v>1814431.31</v>
      </c>
      <c r="D11" s="5">
        <f t="shared" si="2"/>
        <v>248555.13999999998</v>
      </c>
      <c r="E11" s="5">
        <f t="shared" si="2"/>
        <v>291509.32</v>
      </c>
      <c r="F11" s="5">
        <f t="shared" si="2"/>
        <v>362375.1</v>
      </c>
      <c r="G11" s="5">
        <f t="shared" si="2"/>
        <v>307713.57</v>
      </c>
      <c r="H11" s="5">
        <f t="shared" si="2"/>
        <v>298123.71</v>
      </c>
      <c r="I11" s="5">
        <f t="shared" si="2"/>
        <v>306154.47</v>
      </c>
      <c r="J11" s="13" t="s">
        <v>15</v>
      </c>
    </row>
    <row r="12" spans="1:10" ht="20.25">
      <c r="A12" s="13">
        <f t="shared" si="1"/>
        <v>5</v>
      </c>
      <c r="B12" s="7" t="s">
        <v>18</v>
      </c>
      <c r="C12" s="5">
        <f aca="true" t="shared" si="3" ref="C12:I12">C20</f>
        <v>119053.79999999999</v>
      </c>
      <c r="D12" s="5">
        <f t="shared" si="3"/>
        <v>10169</v>
      </c>
      <c r="E12" s="5">
        <f t="shared" si="3"/>
        <v>17151.5</v>
      </c>
      <c r="F12" s="5">
        <f t="shared" si="3"/>
        <v>19730.5</v>
      </c>
      <c r="G12" s="5">
        <f t="shared" si="3"/>
        <v>22085.7</v>
      </c>
      <c r="H12" s="5">
        <f t="shared" si="3"/>
        <v>24270</v>
      </c>
      <c r="I12" s="5">
        <f t="shared" si="3"/>
        <v>25647.1</v>
      </c>
      <c r="J12" s="13" t="s">
        <v>15</v>
      </c>
    </row>
    <row r="13" spans="1:10" ht="19.5" customHeight="1">
      <c r="A13" s="13">
        <f t="shared" si="1"/>
        <v>6</v>
      </c>
      <c r="B13" s="7" t="s">
        <v>4</v>
      </c>
      <c r="C13" s="5">
        <f>D13+E13+F13+G13+H13+I13</f>
        <v>837245.73</v>
      </c>
      <c r="D13" s="5">
        <f aca="true" t="shared" si="4" ref="D13:I13">D14+D15</f>
        <v>14319.4</v>
      </c>
      <c r="E13" s="5">
        <f t="shared" si="4"/>
        <v>40847.68</v>
      </c>
      <c r="F13" s="5">
        <f t="shared" si="4"/>
        <v>680695.51</v>
      </c>
      <c r="G13" s="5">
        <f t="shared" si="4"/>
        <v>101383.14</v>
      </c>
      <c r="H13" s="5">
        <f t="shared" si="4"/>
        <v>0</v>
      </c>
      <c r="I13" s="5">
        <f t="shared" si="4"/>
        <v>0</v>
      </c>
      <c r="J13" s="13" t="s">
        <v>15</v>
      </c>
    </row>
    <row r="14" spans="1:10" ht="20.25">
      <c r="A14" s="13">
        <f t="shared" si="1"/>
        <v>7</v>
      </c>
      <c r="B14" s="7" t="s">
        <v>2</v>
      </c>
      <c r="C14" s="5">
        <f>D14+E14+F14+G14+H14+I14</f>
        <v>683932.34</v>
      </c>
      <c r="D14" s="5">
        <v>0</v>
      </c>
      <c r="E14" s="5">
        <v>27080</v>
      </c>
      <c r="F14" s="5">
        <v>576660.14</v>
      </c>
      <c r="G14" s="5">
        <v>80192.2</v>
      </c>
      <c r="H14" s="5">
        <v>0</v>
      </c>
      <c r="I14" s="5">
        <v>0</v>
      </c>
      <c r="J14" s="13" t="s">
        <v>15</v>
      </c>
    </row>
    <row r="15" spans="1:10" ht="20.25">
      <c r="A15" s="13">
        <f t="shared" si="1"/>
        <v>8</v>
      </c>
      <c r="B15" s="7" t="s">
        <v>3</v>
      </c>
      <c r="C15" s="5">
        <f>D15+E15+F15+G15+H15+I15</f>
        <v>153313.39</v>
      </c>
      <c r="D15" s="5">
        <v>14319.4</v>
      </c>
      <c r="E15" s="5">
        <v>13767.68</v>
      </c>
      <c r="F15" s="5">
        <v>104035.37</v>
      </c>
      <c r="G15" s="5">
        <v>21190.94</v>
      </c>
      <c r="H15" s="5">
        <v>0</v>
      </c>
      <c r="I15" s="5">
        <v>0</v>
      </c>
      <c r="J15" s="13" t="s">
        <v>15</v>
      </c>
    </row>
    <row r="16" spans="1:10" ht="20.25" customHeight="1">
      <c r="A16" s="13">
        <f t="shared" si="1"/>
        <v>9</v>
      </c>
      <c r="B16" s="7" t="s">
        <v>5</v>
      </c>
      <c r="C16" s="5">
        <f>D16+E16+F16+G16+H16+I16</f>
        <v>3490040.9699999997</v>
      </c>
      <c r="D16" s="5">
        <f aca="true" t="shared" si="5" ref="D16:I16">D17+D18+D19+D20</f>
        <v>517020.01</v>
      </c>
      <c r="E16" s="5">
        <f t="shared" si="5"/>
        <v>602349.48</v>
      </c>
      <c r="F16" s="5">
        <f t="shared" si="5"/>
        <v>553530.08</v>
      </c>
      <c r="G16" s="5">
        <f t="shared" si="5"/>
        <v>592745.8599999999</v>
      </c>
      <c r="H16" s="5">
        <f t="shared" si="5"/>
        <v>607156.3400000001</v>
      </c>
      <c r="I16" s="5">
        <f t="shared" si="5"/>
        <v>617239.2</v>
      </c>
      <c r="J16" s="13" t="s">
        <v>15</v>
      </c>
    </row>
    <row r="17" spans="1:10" ht="20.25">
      <c r="A17" s="13">
        <f t="shared" si="1"/>
        <v>10</v>
      </c>
      <c r="B17" s="7" t="s">
        <v>1</v>
      </c>
      <c r="C17" s="5">
        <f>SUM(D17:I17)</f>
        <v>315963.77999999997</v>
      </c>
      <c r="D17" s="5">
        <v>63734.52</v>
      </c>
      <c r="E17" s="5">
        <v>56363.86</v>
      </c>
      <c r="F17" s="5">
        <v>48685.1</v>
      </c>
      <c r="G17" s="5">
        <v>48985.1</v>
      </c>
      <c r="H17" s="5">
        <v>49010.1</v>
      </c>
      <c r="I17" s="5">
        <v>49185.1</v>
      </c>
      <c r="J17" s="13" t="s">
        <v>15</v>
      </c>
    </row>
    <row r="18" spans="1:10" ht="20.25">
      <c r="A18" s="13">
        <f t="shared" si="1"/>
        <v>11</v>
      </c>
      <c r="B18" s="7" t="s">
        <v>2</v>
      </c>
      <c r="C18" s="5">
        <f>SUM(D18:I18)</f>
        <v>1393905.47</v>
      </c>
      <c r="D18" s="5">
        <v>208880.75</v>
      </c>
      <c r="E18" s="5">
        <v>251092.48</v>
      </c>
      <c r="F18" s="5">
        <v>226774.75</v>
      </c>
      <c r="G18" s="5">
        <v>235152.43</v>
      </c>
      <c r="H18" s="5">
        <v>235752.53</v>
      </c>
      <c r="I18" s="5">
        <v>236252.53</v>
      </c>
      <c r="J18" s="13" t="s">
        <v>15</v>
      </c>
    </row>
    <row r="19" spans="1:10" ht="20.25">
      <c r="A19" s="13">
        <f t="shared" si="1"/>
        <v>12</v>
      </c>
      <c r="B19" s="7" t="s">
        <v>3</v>
      </c>
      <c r="C19" s="5">
        <f>SUM(D19:I19)</f>
        <v>1661117.92</v>
      </c>
      <c r="D19" s="5">
        <v>234235.74</v>
      </c>
      <c r="E19" s="5">
        <v>277741.64</v>
      </c>
      <c r="F19" s="5">
        <v>258339.73</v>
      </c>
      <c r="G19" s="5">
        <v>286522.63</v>
      </c>
      <c r="H19" s="5">
        <v>298123.71</v>
      </c>
      <c r="I19" s="5">
        <v>306154.47</v>
      </c>
      <c r="J19" s="13" t="s">
        <v>15</v>
      </c>
    </row>
    <row r="20" spans="1:10" ht="20.25">
      <c r="A20" s="13">
        <f t="shared" si="1"/>
        <v>13</v>
      </c>
      <c r="B20" s="7" t="s">
        <v>18</v>
      </c>
      <c r="C20" s="5">
        <f>D20+E20+F20+G20+H20+I20</f>
        <v>119053.79999999999</v>
      </c>
      <c r="D20" s="5">
        <v>10169</v>
      </c>
      <c r="E20" s="5">
        <v>17151.5</v>
      </c>
      <c r="F20" s="5">
        <v>19730.5</v>
      </c>
      <c r="G20" s="5">
        <v>22085.7</v>
      </c>
      <c r="H20" s="5">
        <v>24270</v>
      </c>
      <c r="I20" s="5">
        <v>25647.1</v>
      </c>
      <c r="J20" s="13" t="s">
        <v>15</v>
      </c>
    </row>
    <row r="21" spans="1:10" ht="20.25">
      <c r="A21" s="13">
        <v>244</v>
      </c>
      <c r="B21" s="26" t="s">
        <v>19</v>
      </c>
      <c r="C21" s="27"/>
      <c r="D21" s="27"/>
      <c r="E21" s="27"/>
      <c r="F21" s="27"/>
      <c r="G21" s="27"/>
      <c r="H21" s="27"/>
      <c r="I21" s="27"/>
      <c r="J21" s="28"/>
    </row>
    <row r="22" spans="1:10" ht="40.5">
      <c r="A22" s="13">
        <f aca="true" t="shared" si="6" ref="A22:A32">A21+1</f>
        <v>245</v>
      </c>
      <c r="B22" s="7" t="s">
        <v>8</v>
      </c>
      <c r="C22" s="5">
        <f>D22+E22+H22+I22+F22+G22</f>
        <v>701371.2</v>
      </c>
      <c r="D22" s="5">
        <f aca="true" t="shared" si="7" ref="D22:I22">D23+D24</f>
        <v>84334</v>
      </c>
      <c r="E22" s="5">
        <f t="shared" si="7"/>
        <v>141704.32</v>
      </c>
      <c r="F22" s="5">
        <f t="shared" si="7"/>
        <v>84182.88</v>
      </c>
      <c r="G22" s="5">
        <f t="shared" si="7"/>
        <v>161650</v>
      </c>
      <c r="H22" s="5">
        <f t="shared" si="7"/>
        <v>114050</v>
      </c>
      <c r="I22" s="5">
        <f t="shared" si="7"/>
        <v>115450</v>
      </c>
      <c r="J22" s="11" t="s">
        <v>15</v>
      </c>
    </row>
    <row r="23" spans="1:10" ht="20.25">
      <c r="A23" s="13">
        <f t="shared" si="6"/>
        <v>246</v>
      </c>
      <c r="B23" s="7" t="s">
        <v>2</v>
      </c>
      <c r="C23" s="6">
        <f aca="true" t="shared" si="8" ref="C23:I24">C31+C27</f>
        <v>83643.5</v>
      </c>
      <c r="D23" s="6">
        <f t="shared" si="8"/>
        <v>0</v>
      </c>
      <c r="E23" s="6">
        <f t="shared" si="8"/>
        <v>36143.5</v>
      </c>
      <c r="F23" s="6">
        <f t="shared" si="8"/>
        <v>0</v>
      </c>
      <c r="G23" s="6">
        <f t="shared" si="8"/>
        <v>47500</v>
      </c>
      <c r="H23" s="6">
        <f t="shared" si="8"/>
        <v>0</v>
      </c>
      <c r="I23" s="6">
        <f t="shared" si="8"/>
        <v>0</v>
      </c>
      <c r="J23" s="11" t="s">
        <v>15</v>
      </c>
    </row>
    <row r="24" spans="1:10" ht="20.25">
      <c r="A24" s="13">
        <f t="shared" si="6"/>
        <v>247</v>
      </c>
      <c r="B24" s="7" t="s">
        <v>3</v>
      </c>
      <c r="C24" s="5">
        <f t="shared" si="8"/>
        <v>617727.7</v>
      </c>
      <c r="D24" s="5">
        <f t="shared" si="8"/>
        <v>84334</v>
      </c>
      <c r="E24" s="5">
        <f t="shared" si="8"/>
        <v>105560.82</v>
      </c>
      <c r="F24" s="5">
        <f t="shared" si="8"/>
        <v>84182.88</v>
      </c>
      <c r="G24" s="5">
        <f t="shared" si="8"/>
        <v>114150</v>
      </c>
      <c r="H24" s="5">
        <f t="shared" si="8"/>
        <v>114050</v>
      </c>
      <c r="I24" s="5">
        <f t="shared" si="8"/>
        <v>115450</v>
      </c>
      <c r="J24" s="11" t="s">
        <v>15</v>
      </c>
    </row>
    <row r="25" spans="1:10" ht="20.25">
      <c r="A25" s="13">
        <f t="shared" si="6"/>
        <v>248</v>
      </c>
      <c r="B25" s="23" t="s">
        <v>10</v>
      </c>
      <c r="C25" s="24"/>
      <c r="D25" s="24"/>
      <c r="E25" s="24"/>
      <c r="F25" s="24"/>
      <c r="G25" s="24"/>
      <c r="H25" s="24"/>
      <c r="I25" s="24"/>
      <c r="J25" s="25"/>
    </row>
    <row r="26" spans="1:10" ht="60.75">
      <c r="A26" s="13">
        <f t="shared" si="6"/>
        <v>249</v>
      </c>
      <c r="B26" s="9" t="s">
        <v>21</v>
      </c>
      <c r="C26" s="10">
        <f>D26+E26+F26+G26+H26+I26</f>
        <v>50040</v>
      </c>
      <c r="D26" s="10">
        <f>D28</f>
        <v>40</v>
      </c>
      <c r="E26" s="10">
        <f>E28</f>
        <v>0</v>
      </c>
      <c r="F26" s="10">
        <f>F28</f>
        <v>0</v>
      </c>
      <c r="G26" s="10">
        <f>G28+G27</f>
        <v>50000</v>
      </c>
      <c r="H26" s="10">
        <f>H28</f>
        <v>0</v>
      </c>
      <c r="I26" s="10">
        <f>I28</f>
        <v>0</v>
      </c>
      <c r="J26" s="21" t="s">
        <v>17</v>
      </c>
    </row>
    <row r="27" spans="1:10" ht="20.25">
      <c r="A27" s="13">
        <f t="shared" si="6"/>
        <v>250</v>
      </c>
      <c r="B27" s="9" t="s">
        <v>2</v>
      </c>
      <c r="C27" s="10">
        <f>D27+E27+F27+G27+H27+I27</f>
        <v>47500</v>
      </c>
      <c r="D27" s="10">
        <v>0</v>
      </c>
      <c r="E27" s="10">
        <v>0</v>
      </c>
      <c r="F27" s="10">
        <v>0</v>
      </c>
      <c r="G27" s="10">
        <v>47500</v>
      </c>
      <c r="H27" s="10">
        <v>0</v>
      </c>
      <c r="I27" s="10">
        <v>0</v>
      </c>
      <c r="J27" s="21" t="s">
        <v>15</v>
      </c>
    </row>
    <row r="28" spans="1:10" ht="20.25">
      <c r="A28" s="13">
        <f t="shared" si="6"/>
        <v>251</v>
      </c>
      <c r="B28" s="9" t="s">
        <v>3</v>
      </c>
      <c r="C28" s="10">
        <f>D28+E28+F28+G28+H28+I28</f>
        <v>2540</v>
      </c>
      <c r="D28" s="10">
        <v>40</v>
      </c>
      <c r="E28" s="10">
        <v>0</v>
      </c>
      <c r="F28" s="10">
        <v>0</v>
      </c>
      <c r="G28" s="10">
        <v>2500</v>
      </c>
      <c r="H28" s="10">
        <v>0</v>
      </c>
      <c r="I28" s="10">
        <v>0</v>
      </c>
      <c r="J28" s="21" t="s">
        <v>15</v>
      </c>
    </row>
    <row r="29" spans="1:11" ht="20.25">
      <c r="A29" s="13">
        <f t="shared" si="6"/>
        <v>252</v>
      </c>
      <c r="B29" s="29" t="s">
        <v>6</v>
      </c>
      <c r="C29" s="30"/>
      <c r="D29" s="30"/>
      <c r="E29" s="30"/>
      <c r="F29" s="30"/>
      <c r="G29" s="30"/>
      <c r="H29" s="30"/>
      <c r="I29" s="30"/>
      <c r="J29" s="31"/>
      <c r="K29" s="4"/>
    </row>
    <row r="30" spans="1:10" ht="45.75" customHeight="1">
      <c r="A30" s="13">
        <f t="shared" si="6"/>
        <v>253</v>
      </c>
      <c r="B30" s="7" t="s">
        <v>9</v>
      </c>
      <c r="C30" s="5">
        <f aca="true" t="shared" si="9" ref="C30:I30">C31+C32</f>
        <v>651331.2</v>
      </c>
      <c r="D30" s="5">
        <f t="shared" si="9"/>
        <v>84294</v>
      </c>
      <c r="E30" s="5">
        <f t="shared" si="9"/>
        <v>141704.32</v>
      </c>
      <c r="F30" s="5">
        <f t="shared" si="9"/>
        <v>84182.88</v>
      </c>
      <c r="G30" s="5">
        <f t="shared" si="9"/>
        <v>111650</v>
      </c>
      <c r="H30" s="5">
        <f t="shared" si="9"/>
        <v>114050</v>
      </c>
      <c r="I30" s="5">
        <f t="shared" si="9"/>
        <v>115450</v>
      </c>
      <c r="J30" s="11" t="s">
        <v>15</v>
      </c>
    </row>
    <row r="31" spans="1:10" ht="20.25">
      <c r="A31" s="13">
        <f t="shared" si="6"/>
        <v>254</v>
      </c>
      <c r="B31" s="7" t="s">
        <v>2</v>
      </c>
      <c r="C31" s="5">
        <f>D31+E31+F31+G31+H31+I31</f>
        <v>36143.5</v>
      </c>
      <c r="D31" s="5">
        <v>0</v>
      </c>
      <c r="E31" s="5">
        <v>36143.5</v>
      </c>
      <c r="F31" s="5">
        <v>0</v>
      </c>
      <c r="G31" s="5">
        <v>0</v>
      </c>
      <c r="H31" s="5">
        <v>0</v>
      </c>
      <c r="I31" s="5">
        <v>0</v>
      </c>
      <c r="J31" s="11" t="s">
        <v>15</v>
      </c>
    </row>
    <row r="32" spans="1:10" ht="20.25">
      <c r="A32" s="13">
        <f t="shared" si="6"/>
        <v>255</v>
      </c>
      <c r="B32" s="7" t="s">
        <v>3</v>
      </c>
      <c r="C32" s="5">
        <f>D32+E32+F32+G32+H32+I32</f>
        <v>615187.7</v>
      </c>
      <c r="D32" s="5">
        <v>84294</v>
      </c>
      <c r="E32" s="5">
        <v>105560.82</v>
      </c>
      <c r="F32" s="5">
        <v>84182.88</v>
      </c>
      <c r="G32" s="5">
        <v>111650</v>
      </c>
      <c r="H32" s="5">
        <v>114050</v>
      </c>
      <c r="I32" s="5">
        <v>115450</v>
      </c>
      <c r="J32" s="11" t="s">
        <v>15</v>
      </c>
    </row>
    <row r="33" spans="1:10" ht="202.5">
      <c r="A33" s="14">
        <v>256</v>
      </c>
      <c r="B33" s="7" t="s">
        <v>23</v>
      </c>
      <c r="C33" s="5">
        <f aca="true" t="shared" si="10" ref="C33:I33">C34+C35</f>
        <v>618.28</v>
      </c>
      <c r="D33" s="5">
        <f t="shared" si="10"/>
        <v>0</v>
      </c>
      <c r="E33" s="5">
        <f t="shared" si="10"/>
        <v>0</v>
      </c>
      <c r="F33" s="5">
        <f t="shared" si="10"/>
        <v>618.28</v>
      </c>
      <c r="G33" s="5">
        <f t="shared" si="10"/>
        <v>0</v>
      </c>
      <c r="H33" s="5">
        <f t="shared" si="10"/>
        <v>0</v>
      </c>
      <c r="I33" s="5">
        <f t="shared" si="10"/>
        <v>0</v>
      </c>
      <c r="J33" s="13">
        <v>132</v>
      </c>
    </row>
    <row r="34" spans="1:10" ht="20.25">
      <c r="A34" s="13">
        <v>257</v>
      </c>
      <c r="B34" s="7" t="s">
        <v>7</v>
      </c>
      <c r="C34" s="5">
        <f>D34+E34+F34+H34+I34</f>
        <v>0</v>
      </c>
      <c r="D34" s="8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11" t="s">
        <v>15</v>
      </c>
    </row>
    <row r="35" spans="1:10" ht="20.25">
      <c r="A35" s="13">
        <f>A34+1</f>
        <v>258</v>
      </c>
      <c r="B35" s="7" t="s">
        <v>3</v>
      </c>
      <c r="C35" s="5">
        <f>D35+E35+F35+G35+H35+I35</f>
        <v>618.28</v>
      </c>
      <c r="D35" s="6">
        <v>0</v>
      </c>
      <c r="E35" s="5">
        <v>0</v>
      </c>
      <c r="F35" s="8">
        <v>618.28</v>
      </c>
      <c r="G35" s="6">
        <v>0</v>
      </c>
      <c r="H35" s="6">
        <v>0</v>
      </c>
      <c r="I35" s="6">
        <v>0</v>
      </c>
      <c r="J35" s="11" t="s">
        <v>15</v>
      </c>
    </row>
  </sheetData>
  <mergeCells count="11">
    <mergeCell ref="B5:B7"/>
    <mergeCell ref="H2:J2"/>
    <mergeCell ref="B25:J25"/>
    <mergeCell ref="B21:J21"/>
    <mergeCell ref="B29:J29"/>
    <mergeCell ref="H1:J1"/>
    <mergeCell ref="A4:J4"/>
    <mergeCell ref="C6:C7"/>
    <mergeCell ref="C5:I5"/>
    <mergeCell ref="D6:I6"/>
    <mergeCell ref="A5:A7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2017-02-16T09:51:28Z</cp:lastPrinted>
  <dcterms:created xsi:type="dcterms:W3CDTF">2006-09-16T00:00:00Z</dcterms:created>
  <dcterms:modified xsi:type="dcterms:W3CDTF">2017-02-21T06:34:41Z</dcterms:modified>
  <cp:category/>
  <cp:version/>
  <cp:contentType/>
  <cp:contentStatus/>
</cp:coreProperties>
</file>