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485" windowWidth="16335" windowHeight="1027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Лист2!$A$1:$J$99</definedName>
  </definedNames>
  <calcPr calcId="144525"/>
</workbook>
</file>

<file path=xl/calcChain.xml><?xml version="1.0" encoding="utf-8"?>
<calcChain xmlns="http://schemas.openxmlformats.org/spreadsheetml/2006/main">
  <c r="C27" i="2" l="1"/>
  <c r="C67" i="2"/>
  <c r="C62" i="2"/>
  <c r="C59" i="2"/>
  <c r="C57" i="2"/>
  <c r="C52" i="2"/>
  <c r="C51" i="2"/>
  <c r="C50" i="2"/>
  <c r="C49" i="2"/>
  <c r="C46" i="2"/>
  <c r="C45" i="2"/>
  <c r="C44" i="2"/>
  <c r="C43" i="2"/>
  <c r="C42" i="2"/>
  <c r="C41" i="2"/>
  <c r="C38" i="2"/>
  <c r="C30" i="2"/>
  <c r="D15" i="2"/>
  <c r="D12" i="2" s="1"/>
  <c r="H59" i="2"/>
  <c r="H57" i="2" s="1"/>
  <c r="H14" i="2"/>
  <c r="D17" i="2"/>
  <c r="D14" i="2"/>
  <c r="C32" i="2" l="1"/>
  <c r="H19" i="2"/>
  <c r="D10" i="2"/>
  <c r="D7" i="2" s="1"/>
  <c r="E14" i="2"/>
  <c r="F14" i="2"/>
  <c r="G14" i="2"/>
  <c r="I14" i="2"/>
  <c r="C76" i="2"/>
  <c r="C77" i="2"/>
  <c r="C71" i="2"/>
  <c r="C72" i="2"/>
  <c r="C73" i="2"/>
  <c r="C74" i="2"/>
  <c r="C75" i="2"/>
  <c r="C65" i="2"/>
  <c r="C66" i="2"/>
  <c r="C68" i="2"/>
  <c r="C69" i="2"/>
  <c r="C70" i="2"/>
  <c r="C63" i="2"/>
  <c r="C64" i="2"/>
  <c r="C58" i="2"/>
  <c r="C60" i="2"/>
  <c r="C61" i="2"/>
  <c r="C55" i="2"/>
  <c r="C56" i="2"/>
  <c r="C53" i="2"/>
  <c r="C54" i="2"/>
  <c r="C47" i="2"/>
  <c r="C48" i="2"/>
  <c r="C40" i="2"/>
  <c r="C37" i="2"/>
  <c r="C39" i="2"/>
  <c r="C34" i="2"/>
  <c r="C35" i="2"/>
  <c r="C36" i="2"/>
  <c r="C31" i="2"/>
  <c r="C33" i="2"/>
  <c r="C25" i="2"/>
  <c r="C26" i="2"/>
  <c r="C28" i="2"/>
  <c r="C29" i="2"/>
  <c r="C20" i="2"/>
  <c r="C21" i="2"/>
  <c r="C22" i="2"/>
  <c r="C23" i="2"/>
  <c r="C24" i="2"/>
  <c r="C18" i="2"/>
  <c r="E59" i="2"/>
  <c r="E57" i="2" s="1"/>
  <c r="F59" i="2"/>
  <c r="F57" i="2" s="1"/>
  <c r="G59" i="2"/>
  <c r="G57" i="2" s="1"/>
  <c r="I59" i="2"/>
  <c r="I57" i="2" s="1"/>
  <c r="I19" i="2"/>
  <c r="I17" i="2" s="1"/>
  <c r="H15" i="2" l="1"/>
  <c r="H17" i="2"/>
  <c r="G19" i="2"/>
  <c r="G17" i="2" s="1"/>
  <c r="I15" i="2"/>
  <c r="I10" i="2" s="1"/>
  <c r="F19" i="2"/>
  <c r="F15" i="2" s="1"/>
  <c r="F10" i="2" s="1"/>
  <c r="I12" i="2"/>
  <c r="E19" i="2"/>
  <c r="E17" i="2" s="1"/>
  <c r="G15" i="2"/>
  <c r="G10" i="2" s="1"/>
  <c r="C13" i="2"/>
  <c r="C11" i="2"/>
  <c r="F17" i="2" l="1"/>
  <c r="C17" i="2" s="1"/>
  <c r="E15" i="2"/>
  <c r="C15" i="2"/>
  <c r="F12" i="2"/>
  <c r="H10" i="2"/>
  <c r="H7" i="2" s="1"/>
  <c r="H12" i="2"/>
  <c r="E12" i="2"/>
  <c r="C19" i="2"/>
  <c r="E10" i="2"/>
  <c r="C10" i="2" s="1"/>
  <c r="G12" i="2"/>
  <c r="G7" i="2"/>
  <c r="F7" i="2"/>
  <c r="E7" i="2"/>
  <c r="I7" i="2"/>
  <c r="C12" i="2" l="1"/>
  <c r="C7" i="2"/>
  <c r="A8" i="2"/>
  <c r="A9" i="2" s="1"/>
  <c r="A10" i="2" s="1"/>
  <c r="A11" i="2" s="1"/>
  <c r="A12" i="2" s="1"/>
  <c r="I44" i="3" l="1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G444" i="4"/>
  <c r="G447" i="4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G450" i="4"/>
  <c r="E413" i="4"/>
  <c r="G363" i="4"/>
  <c r="I221" i="4"/>
  <c r="I203" i="4"/>
  <c r="G171" i="4"/>
  <c r="H134" i="4"/>
  <c r="H132" i="4" s="1"/>
  <c r="I68" i="4"/>
  <c r="D153" i="4"/>
  <c r="C124" i="4"/>
  <c r="C205" i="4"/>
  <c r="C159" i="4"/>
  <c r="D132" i="4"/>
  <c r="I112" i="4"/>
  <c r="I101" i="4"/>
  <c r="D68" i="4"/>
  <c r="C30" i="4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C196" i="4"/>
  <c r="I191" i="4"/>
  <c r="C25" i="4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H447" i="4"/>
  <c r="H445" i="4"/>
  <c r="H443" i="4"/>
  <c r="D357" i="4"/>
  <c r="F12" i="4"/>
  <c r="C309" i="4"/>
  <c r="C467" i="4"/>
  <c r="D466" i="4"/>
  <c r="C466" i="4" s="1"/>
  <c r="G101" i="4"/>
  <c r="C416" i="4"/>
  <c r="G341" i="4"/>
  <c r="E341" i="4"/>
  <c r="H17" i="4"/>
  <c r="H9" i="4" s="1"/>
  <c r="C364" i="4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C468" i="4"/>
  <c r="C368" i="4"/>
  <c r="H357" i="4"/>
  <c r="C349" i="4"/>
  <c r="C304" i="4"/>
  <c r="C262" i="4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A24" i="2" l="1"/>
  <c r="A25" i="2" s="1"/>
  <c r="A26" i="2" s="1"/>
  <c r="G7" i="4"/>
  <c r="H250" i="4"/>
  <c r="D11" i="4"/>
  <c r="C411" i="4"/>
  <c r="C409" i="4" s="1"/>
  <c r="G18" i="4"/>
  <c r="G10" i="4" s="1"/>
  <c r="G235" i="4"/>
  <c r="G233" i="4" s="1"/>
  <c r="G241" i="4"/>
  <c r="D21" i="4"/>
  <c r="C21" i="4" s="1"/>
  <c r="F15" i="4"/>
  <c r="D464" i="4"/>
  <c r="C465" i="4"/>
  <c r="C357" i="4"/>
  <c r="C173" i="4"/>
  <c r="I447" i="4"/>
  <c r="F235" i="4"/>
  <c r="F233" i="4" s="1"/>
  <c r="I17" i="4"/>
  <c r="I9" i="4" s="1"/>
  <c r="D149" i="4"/>
  <c r="C151" i="4"/>
  <c r="C16" i="4"/>
  <c r="C8" i="4" s="1"/>
  <c r="C363" i="4"/>
  <c r="E17" i="4"/>
  <c r="C360" i="4"/>
  <c r="G150" i="4"/>
  <c r="G153" i="4"/>
  <c r="C153" i="4" s="1"/>
  <c r="F259" i="4"/>
  <c r="F258" i="4" s="1"/>
  <c r="C258" i="4" s="1"/>
  <c r="F266" i="4"/>
  <c r="I134" i="4"/>
  <c r="I132" i="4" s="1"/>
  <c r="I141" i="4"/>
  <c r="H62" i="4"/>
  <c r="C62" i="4" s="1"/>
  <c r="C383" i="4"/>
  <c r="C380" i="4" s="1"/>
  <c r="C193" i="4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57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C191" i="4"/>
  <c r="C184" i="4"/>
  <c r="C181" i="4" s="1"/>
  <c r="G149" i="4"/>
  <c r="C149" i="4" s="1"/>
  <c r="C150" i="4"/>
  <c r="E9" i="4"/>
  <c r="E7" i="4" s="1"/>
  <c r="E15" i="4"/>
  <c r="D463" i="4"/>
  <c r="C464" i="4"/>
  <c r="G15" i="4"/>
  <c r="H244" i="4"/>
  <c r="I250" i="4"/>
  <c r="H18" i="4" l="1"/>
  <c r="H241" i="4"/>
  <c r="H235" i="4"/>
  <c r="H233" i="4" s="1"/>
  <c r="I244" i="4"/>
  <c r="C244" i="4" s="1"/>
  <c r="C250" i="4"/>
  <c r="C249" i="4" s="1"/>
  <c r="C463" i="4"/>
  <c r="D462" i="4"/>
  <c r="C235" i="4" l="1"/>
  <c r="C241" i="4"/>
  <c r="D461" i="4"/>
  <c r="C462" i="4"/>
  <c r="I18" i="4"/>
  <c r="I235" i="4"/>
  <c r="I233" i="4" s="1"/>
  <c r="C233" i="4" s="1"/>
  <c r="I241" i="4"/>
  <c r="H10" i="4"/>
  <c r="H7" i="4" s="1"/>
  <c r="H15" i="4"/>
  <c r="I10" i="4" l="1"/>
  <c r="I7" i="4" s="1"/>
  <c r="I15" i="4"/>
  <c r="D460" i="4"/>
  <c r="C461" i="4"/>
  <c r="D459" i="4" l="1"/>
  <c r="C460" i="4"/>
  <c r="D458" i="4" l="1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  <c r="C14" i="2" l="1"/>
</calcChain>
</file>

<file path=xl/sharedStrings.xml><?xml version="1.0" encoding="utf-8"?>
<sst xmlns="http://schemas.openxmlformats.org/spreadsheetml/2006/main" count="945" uniqueCount="275">
  <si>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</si>
  <si>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</si>
  <si>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</si>
  <si>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</si>
  <si>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</si>
  <si>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</si>
  <si>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</si>
  <si>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</si>
  <si>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</si>
  <si>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</si>
  <si>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</si>
  <si>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</si>
  <si>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</si>
  <si>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</si>
  <si>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</si>
  <si>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</si>
  <si>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</si>
  <si>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</si>
  <si>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</si>
  <si>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</si>
  <si>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</si>
  <si>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</si>
  <si>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</si>
  <si>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</si>
  <si>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</si>
  <si>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</si>
  <si>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</si>
  <si>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</si>
  <si>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</si>
  <si>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</si>
  <si>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</si>
  <si>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</si>
  <si>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</si>
  <si>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</si>
  <si>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</si>
  <si>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</si>
  <si>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</si>
  <si>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</si>
  <si>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</si>
  <si>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</si>
  <si>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</si>
  <si>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</si>
  <si>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</si>
  <si>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</si>
  <si>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</si>
  <si>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</si>
  <si>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</si>
  <si>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</si>
  <si>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</si>
  <si>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</si>
  <si>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</si>
  <si>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</si>
  <si>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</si>
  <si>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</si>
  <si>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</si>
  <si>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</si>
  <si>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</si>
  <si>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</si>
  <si>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</si>
  <si>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</si>
  <si>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</si>
  <si>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</si>
  <si>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</si>
  <si>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</si>
  <si>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</si>
  <si>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</si>
  <si>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</si>
  <si>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</si>
  <si>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</si>
  <si>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</si>
  <si>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</si>
  <si>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</si>
  <si>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</si>
  <si>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</si>
  <si>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</si>
  <si>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</si>
  <si>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</si>
  <si>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</si>
  <si>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</si>
  <si>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</si>
  <si>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</si>
  <si>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</si>
  <si>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</si>
  <si>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</si>
  <si>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</si>
  <si>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</si>
  <si>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</si>
  <si>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</si>
  <si>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</si>
  <si>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</si>
  <si>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</si>
  <si>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</si>
  <si>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</si>
  <si>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</si>
  <si>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</si>
  <si>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</si>
  <si>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</si>
  <si>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</si>
  <si>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</si>
  <si>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</si>
  <si>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</si>
  <si>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</si>
  <si>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</si>
  <si>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</si>
  <si>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</si>
  <si>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</si>
  <si>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</si>
  <si>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</si>
  <si>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</si>
  <si>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</si>
  <si>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</si>
  <si>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</si>
  <si>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</si>
  <si>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</si>
  <si>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</si>
  <si>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</si>
  <si>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</si>
  <si>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</si>
  <si>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</si>
  <si>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</si>
  <si>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</si>
  <si>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</si>
  <si>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</si>
  <si>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</si>
  <si>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</si>
  <si>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</si>
  <si>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</si>
  <si>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</si>
  <si>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</si>
  <si>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</si>
  <si>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</si>
  <si>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</si>
  <si>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</si>
  <si>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</si>
  <si>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</si>
  <si>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</si>
  <si>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</si>
  <si>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</si>
  <si>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</si>
  <si>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</si>
  <si>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</si>
  <si>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</si>
  <si>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</si>
  <si>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</si>
  <si>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</si>
  <si>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</si>
  <si>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</si>
  <si>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</si>
  <si>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</si>
  <si>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</si>
  <si>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</si>
  <si>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</si>
  <si>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</si>
  <si>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</si>
  <si>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</si>
  <si>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</si>
  <si>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</si>
  <si>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</si>
  <si>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</si>
  <si>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</si>
  <si>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</si>
  <si>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</si>
  <si>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</si>
  <si>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</si>
  <si>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</si>
  <si>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</si>
  <si>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</si>
  <si>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</si>
  <si>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</si>
  <si>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</si>
  <si>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</si>
  <si>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</si>
  <si>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</si>
  <si>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</si>
  <si>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</si>
  <si>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</si>
  <si>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</si>
  <si>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</si>
  <si>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</si>
  <si>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</si>
  <si>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</si>
  <si>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</si>
  <si>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</si>
  <si>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</si>
  <si>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</si>
  <si>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</si>
  <si>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</si>
  <si>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</si>
  <si>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</si>
  <si>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</si>
  <si>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</si>
  <si>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</si>
  <si>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</si>
  <si>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</si>
  <si>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</si>
  <si>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</si>
  <si>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</si>
  <si>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</si>
  <si>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</si>
  <si>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</si>
  <si>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</si>
  <si>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</si>
  <si>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</si>
  <si>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</si>
  <si>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</si>
  <si>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</si>
  <si>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</si>
  <si>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</si>
  <si>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</si>
  <si>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</si>
  <si>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№ стро   ки</t>
  </si>
  <si>
    <t>1.1.1.</t>
  </si>
  <si>
    <t>2.1.</t>
  </si>
  <si>
    <t>3.1.</t>
  </si>
  <si>
    <t>2.2.</t>
  </si>
  <si>
    <t xml:space="preserve">Мероприятие 1. Организация и проведение мероприятий по профилактике экстремизма и этносепаратизма, в том числе  </t>
  </si>
  <si>
    <r>
      <t xml:space="preserve">1. 1. Заседания Межведомственной комиссии по </t>
    </r>
    <r>
      <rPr>
        <sz val="14"/>
        <color theme="1"/>
        <rFont val="Times New Roman"/>
        <family val="1"/>
        <charset val="204"/>
      </rPr>
      <t xml:space="preserve"> профилактике экстремизма и этносепаратизма на территории Артемовского городского округа</t>
    </r>
  </si>
  <si>
    <t xml:space="preserve">Областной бюджет    </t>
  </si>
  <si>
    <t xml:space="preserve"> 1.2. Разработка проектов муниципальных правовых актов по вопросам профилактики экстремизма, а также минимизации и (или) ликвидации последствий их проявлений</t>
  </si>
  <si>
    <t xml:space="preserve">1.3. Подготовка предложений в муниципальную программу по профилактике экстремизма </t>
  </si>
  <si>
    <t>1.4. Внесение изменений в муниципальный правовой акт об утверждении состава межведомственной комиссии по профилактике экстремизма</t>
  </si>
  <si>
    <t xml:space="preserve">1.5. Организация и проведение с несовершеннолетними и молодежью лекций, семинаров, тематических встреч и классных часов, направленных на формирование культуры межнационального общения и профилактику экстремизма </t>
  </si>
  <si>
    <t>1.6. Участие в областных круглых столах, семинарах, курсах  повышения квалификации  по профилактике экстремизма (оплата проживания, питания, проезда)</t>
  </si>
  <si>
    <t>1.7. Профилактические мероприятия «Неформал», «Школьник», «Подросток» (транспортные расходы в рамках проекта «Безопасность жизни»)</t>
  </si>
  <si>
    <t>1.8. Профилактические мероприятия «Нелегальный мигрант»</t>
  </si>
  <si>
    <t>1.9. Обход территории Артемовского городского округа с целью выявления фактов нанесения на объекты муниципальной собственности, иные сооружения нацистской атрибутики или символики либо атрибутики, сходной с нацистской атрибутикой или символикой, символики экстремистских организаций</t>
  </si>
  <si>
    <t>1.10. Проведение  мероприятий по социальной реабилитации граждан, отбывающих и отбывших наказание за преступления экстремистской и террористической направленности</t>
  </si>
  <si>
    <t>1.11. Организация периодических публикаций в муниципальных СМИ о мероприятиях, направленных на профилактику экстремистских проявлений, в том числе среди молодежи</t>
  </si>
  <si>
    <t>1.12. Фестиваль муниципального детского и семейного творчества «Культура народов Урала»</t>
  </si>
  <si>
    <t>1.13. Взаимодействие с религиозными организациями традиционных религий России, общественными организациями в проведении работы с подростками и молодежью с целью профилактики религиозного экстремизма</t>
  </si>
  <si>
    <t xml:space="preserve">1.14. Организация и проведение обучающих семинаров и повышения квалификации для преподавателей дисциплины «Основы религиозной культуры и светской этики» </t>
  </si>
  <si>
    <t xml:space="preserve">1.15. Организация и проведение контроля в образовательных организациях эффективности контент-фильтров </t>
  </si>
  <si>
    <t>1.16. Мониторинг деятельности представителей молодежных субкультур и неформальных объединений в детской, подростково-молодежной и образовательной средах на территории Артемовского городского округа</t>
  </si>
  <si>
    <t xml:space="preserve">1.17. Организация и проведение ревизии библиотечного фонда </t>
  </si>
  <si>
    <t>1.18. Организация и проведение культурных и исторических мероприятий антиэкстремистской направленности (торжественных мероприятий, собраний, концертов, выставок, бесед и других), в том числе в рамках мероприятий, посвященных государственным, национальным и конфессиональным праздникам и памятным датам</t>
  </si>
  <si>
    <t xml:space="preserve">1.19. Использование средств наружной рекламы и оборудования Общественной системы ОКСИОН, установленных в  местах массового пребывания людей, для информационно- пропагандистского воздействия </t>
  </si>
  <si>
    <t>1.20. Организация и проведение культурно- просветительских мероприятий в области народного творчества (концерты, спектакли, конкурсы, фестивали)</t>
  </si>
  <si>
    <t>1.21. Развитие волонтерского движения (приобретение призов, канцтоваров)</t>
  </si>
  <si>
    <t>1.22. Организация и проведение мероприятий: фестивалей, конкурсов и викторин для населения по тематике межнациональных и межконфессиональных отношений, историко-культурных традиций народов России и Урала</t>
  </si>
  <si>
    <r>
      <t>1.23. Викторина, беседы, дебаты по повышению правовой культуры ( призы</t>
    </r>
    <r>
      <rPr>
        <sz val="14"/>
        <color rgb="FF000000"/>
        <rFont val="Times New Roman"/>
        <family val="1"/>
        <charset val="204"/>
      </rPr>
      <t>)</t>
    </r>
  </si>
  <si>
    <t>1.24.Поддержка религиозных организаций традиционных религий России и национально-культурных объединений в проведении религиозных и народных праздников, имеющих широкое распространение в культуре населения Свердловской области и Артемовского городского округа (Пасха, Рождество, Курбан-Байрам, Масленица, Навруз, Ага-Пайрем и другие)</t>
  </si>
  <si>
    <t>1.25. Соревнования  по спортивным играм  народов, проживающих в России</t>
  </si>
  <si>
    <t>1.26. Организация и проведение праздничных мероприятий, посвященных Дню народов Среднего Урала</t>
  </si>
  <si>
    <t>1.27. Родительские собрания на тему профилактики экстремизма</t>
  </si>
  <si>
    <t>1.28. Информирование переселенцев о возможностях жизнеустройства на территории проживания</t>
  </si>
  <si>
    <t xml:space="preserve">1.29. Конкурсы, круглый стол, игровые программы, в т.ч. для детей из семей сельской местности и  группы риска </t>
  </si>
  <si>
    <t>1.30. Классные часы, беседы, направленные  на профилактику проявлений экстремизма, национализма и терроризма, преступлений против личности, общества, государства в молодежной среде «Воспитание толерантности – основа взаимопонимания между людьми и стабильности в обществе» в рамках Дня солидарности в борьбе с терроризмом</t>
  </si>
  <si>
    <t>1.31. Фестиваль «Мы вместе» среди клубов по месту жительства   (приобретение призов)</t>
  </si>
  <si>
    <t>1.32. Конкурс историко - краеведческих исследовательских работ «Каменный пояс», в том числе :                                                                                                                                                  - «Лики многонационального Урала»;                                      - «Летопись родного края»;                               - «Военная история России»;                               - «Родословие» (приобретение призов)</t>
  </si>
  <si>
    <t>1.33. «Месячник безопасности» среди студентов колледжа</t>
  </si>
  <si>
    <t>1.34. Осуществление профилактики экстремистских проявлений среди несовершеннолетних и в семьях, находящихся в трудной жизненной ситуации</t>
  </si>
  <si>
    <t>1.35. Беседы, направленные на профилактику причин, порождающих детское и семейное неблагополучие, домашнее насилие, агрессию  и жестокость в отношении детей, химические зависимости (алкоголизм, наркомания, токсикомания) виртуальные формы зависимостей</t>
  </si>
  <si>
    <t>1.36. Участие в обучающих семинарах по вопросам профилактики экстремизма, противодействия распространения идеологии терроризма, гармонизации в сфере межнациональных и межконфессиональных отношений</t>
  </si>
  <si>
    <t>1.37. Проведение мероприятий по ликвидации нацистской атрибутики или символики либо атрибутики, сходной с нацистской атрибутикой или символикой, символики экстремистских организаций на объектах муниципальной собственности, иных сооружениях (обо всех случаях обнаружения подобных фактов незамедлительно информировать ОМВД России по Артемовскому району)</t>
  </si>
  <si>
    <t>Мероприятие 2. Организация и проведение мероприятий по профилактике тероризму</t>
  </si>
  <si>
    <t>2.1.Организация общественно- политических мероприятий, посвященных Дню солидарности в борьбе с терроризмом</t>
  </si>
  <si>
    <t>2.2. Проведение командно-штабных, тактико- специальных учений, объектовых тренировок  по отработке действий в случае угрозы совершения или совершения террористического акта</t>
  </si>
  <si>
    <t xml:space="preserve"> 2.3. Разработка проектов муниципальных правовых актов по вопросам профилактики  терроризма, а также минимизации и (или) ликвидации последствий их проявлений</t>
  </si>
  <si>
    <t>2.4. Практические занятия с личным  составом в целях овладения сотрудниками знаний и навыков, необходимых для эффективных действий по предупреждению и пресечению преступлений террористического характера и экстремисткой направленности, повышению психологической подготовленности</t>
  </si>
  <si>
    <t>2.5. Внедрение на территории Артемовского городского округа методики реабилитации несовершеннолетних, попавших под воздействие идеологии терроризма и религиозного культа</t>
  </si>
  <si>
    <t>2.6. Информирование населения Артемовского городского округа о порядке действий при  угрозе возникновения террористических актов, экстремистских проявлений  посредством размещения информации в СМИ (социальная реклама)</t>
  </si>
  <si>
    <t>2.7. Изготовление, информационных материалов,  приобретение  технических средств обеспечения общественной безопасности</t>
  </si>
  <si>
    <t>2.8. Размещение на официальном  сайте Администрации АГО, в СМИ материалов по духовно- нравственному воспитанию личности, пропаганде  нравственности и толерантности</t>
  </si>
  <si>
    <t xml:space="preserve">2.9. Анкетирование учащейся, студенческой и работающей молодежи </t>
  </si>
  <si>
    <t>2.10. Мониторинг  ситуации экстремизма в сферах образования, культуры, молодежной и социальной политики</t>
  </si>
  <si>
    <t>2.11. Горячая линия «Проявления экстремизма на территории Артемовского городского округа»</t>
  </si>
  <si>
    <t>2.12. Инструктажи по действиям в случае возникновения чрезвычайных ситуаций</t>
  </si>
  <si>
    <t>2.13. Размещение в муниципальных средствах массовой информации сведений о результатах деятельности в области противодействия экстремизму</t>
  </si>
  <si>
    <t xml:space="preserve">2.14. Организация и проведение обучающих семинаров с работодателями, использующими труд мигрантов </t>
  </si>
  <si>
    <t>2.15. Разработка и издание справочных материалов для мигрантов, находящихся на территории Артемовского городского округа</t>
  </si>
  <si>
    <t>2.17. Участие в обучающих семинарах по вопросам профилактики  противодействия распространения идеологии терроризма, гармонизации в сфере межнациональных и межконфессиональных отношений</t>
  </si>
  <si>
    <t>2.18. Демонстрация телевизионных и документальных фильмов (в том числе видеофильмов) антитеррористической и антиэкстремистской направленности, задействуя, в том числе, систему кинопроката</t>
  </si>
  <si>
    <t xml:space="preserve">2.16. Внесение изменений в состав антитеррористической комиссии в АГО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</si>
  <si>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«Профилактика экстремизма и терроризма на территории Артемовского городского округа на 2019 - 2024  годы»</t>
  </si>
  <si>
    <t>Приложение № 2                                                                                                                    к муниципальной программе «Профилактика экстремизма и терроризма на територии  Артемовского городского округа                                                                                                                       на период с 2019 -2024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</si>
</sst>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164" fontId="1" fillId="0" borderId="0" xfId="0" applyNumberFormat="1" applyFont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justify" vertical="top" wrapText="1"/>
    </xf>
    <xf numFmtId="165" fontId="14" fillId="0" borderId="1" xfId="0" applyNumberFormat="1" applyFont="1" applyFill="1" applyBorder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16" fontId="1" fillId="0" borderId="4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view="pageBreakPreview" topLeftCell="A2" zoomScale="75" zoomScaleNormal="90" zoomScaleSheetLayoutView="75" zoomScalePageLayoutView="90" workbookViewId="0">
      <selection activeCell="F2" sqref="F2:J2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62" customWidth="1"/>
    <col min="6" max="6" width="18.85546875" style="2" customWidth="1"/>
    <col min="7" max="8" width="18.140625" style="2" customWidth="1"/>
    <col min="9" max="9" width="19.140625" style="2" customWidth="1"/>
    <col min="10" max="10" width="21" style="2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8" t="s">
        <v>150</v>
      </c>
      <c r="B1" s="69"/>
      <c r="C1" s="70"/>
      <c r="D1" s="70"/>
      <c r="E1" s="70"/>
      <c r="F1" s="70"/>
      <c r="G1" s="122" t="s">
        <v>187</v>
      </c>
      <c r="H1" s="122"/>
      <c r="I1" s="122"/>
      <c r="J1" s="122"/>
    </row>
    <row r="2" spans="1:10" ht="104.25" customHeight="1" x14ac:dyDescent="0.25">
      <c r="A2" s="68"/>
      <c r="B2" s="69"/>
      <c r="C2" s="70"/>
      <c r="D2" s="70"/>
      <c r="E2" s="70"/>
      <c r="F2" s="131" t="s">
        <v>274</v>
      </c>
      <c r="G2" s="131"/>
      <c r="H2" s="131"/>
      <c r="I2" s="131"/>
      <c r="J2" s="131"/>
    </row>
    <row r="3" spans="1:10" ht="83.25" customHeight="1" x14ac:dyDescent="0.25">
      <c r="A3" s="123" t="s">
        <v>273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0" ht="159.75" customHeight="1" x14ac:dyDescent="0.25">
      <c r="A4" s="128" t="s">
        <v>210</v>
      </c>
      <c r="B4" s="127" t="s">
        <v>44</v>
      </c>
      <c r="C4" s="127"/>
      <c r="D4" s="127"/>
      <c r="E4" s="127"/>
      <c r="F4" s="127"/>
      <c r="G4" s="127"/>
      <c r="H4" s="127"/>
      <c r="I4" s="127"/>
      <c r="J4" s="73" t="s">
        <v>50</v>
      </c>
    </row>
    <row r="5" spans="1:10" ht="27" customHeight="1" x14ac:dyDescent="0.3">
      <c r="A5" s="129"/>
      <c r="B5" s="130"/>
      <c r="C5" s="125" t="s">
        <v>45</v>
      </c>
      <c r="D5" s="128"/>
      <c r="E5" s="128"/>
      <c r="F5" s="128"/>
      <c r="G5" s="128"/>
      <c r="H5" s="128"/>
      <c r="I5" s="128"/>
      <c r="J5" s="17"/>
    </row>
    <row r="6" spans="1:10" ht="20.25" x14ac:dyDescent="0.3">
      <c r="A6" s="129"/>
      <c r="B6" s="130"/>
      <c r="C6" s="126"/>
      <c r="D6" s="99">
        <v>2019</v>
      </c>
      <c r="E6" s="99">
        <v>2020</v>
      </c>
      <c r="F6" s="99">
        <v>2021</v>
      </c>
      <c r="G6" s="99">
        <v>2022</v>
      </c>
      <c r="H6" s="114">
        <v>2023</v>
      </c>
      <c r="I6" s="99">
        <v>2024</v>
      </c>
      <c r="J6" s="17"/>
    </row>
    <row r="7" spans="1:10" ht="37.5" x14ac:dyDescent="0.3">
      <c r="A7" s="111">
        <v>1</v>
      </c>
      <c r="B7" s="112" t="s">
        <v>0</v>
      </c>
      <c r="C7" s="119">
        <f>+D7+E7+F7+G7+H7+I7</f>
        <v>1800</v>
      </c>
      <c r="D7" s="119">
        <f t="shared" ref="D7" si="0">D8+D9+D10+D11</f>
        <v>300</v>
      </c>
      <c r="E7" s="119">
        <f t="shared" ref="E7:I7" si="1">E8+E9+E10+E11</f>
        <v>300</v>
      </c>
      <c r="F7" s="119">
        <f t="shared" si="1"/>
        <v>300</v>
      </c>
      <c r="G7" s="119">
        <f t="shared" si="1"/>
        <v>300</v>
      </c>
      <c r="H7" s="119">
        <f t="shared" ref="H7" si="2">H8+H9+H10+H11</f>
        <v>300</v>
      </c>
      <c r="I7" s="119">
        <f t="shared" si="1"/>
        <v>300</v>
      </c>
      <c r="J7" s="111" t="s">
        <v>75</v>
      </c>
    </row>
    <row r="8" spans="1:10" ht="18.75" x14ac:dyDescent="0.3">
      <c r="A8" s="111">
        <f>A7+1</f>
        <v>2</v>
      </c>
      <c r="B8" s="112" t="s">
        <v>1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1" t="s">
        <v>75</v>
      </c>
    </row>
    <row r="9" spans="1:10" ht="18.75" x14ac:dyDescent="0.3">
      <c r="A9" s="111">
        <f t="shared" ref="A9:A12" si="3">A8+1</f>
        <v>3</v>
      </c>
      <c r="B9" s="112" t="s">
        <v>2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1" t="s">
        <v>75</v>
      </c>
    </row>
    <row r="10" spans="1:10" ht="18.75" x14ac:dyDescent="0.3">
      <c r="A10" s="111">
        <f t="shared" si="3"/>
        <v>4</v>
      </c>
      <c r="B10" s="112" t="s">
        <v>3</v>
      </c>
      <c r="C10" s="119">
        <f>+D10+E10+F10+G10+H10+I10</f>
        <v>1800</v>
      </c>
      <c r="D10" s="119">
        <f t="shared" ref="D10" si="4">D15</f>
        <v>300</v>
      </c>
      <c r="E10" s="119">
        <f t="shared" ref="E10:I10" si="5">E15</f>
        <v>300</v>
      </c>
      <c r="F10" s="119">
        <f t="shared" si="5"/>
        <v>300</v>
      </c>
      <c r="G10" s="119">
        <f t="shared" si="5"/>
        <v>300</v>
      </c>
      <c r="H10" s="119">
        <f t="shared" ref="H10" si="6">H15</f>
        <v>300</v>
      </c>
      <c r="I10" s="119">
        <f t="shared" si="5"/>
        <v>300</v>
      </c>
      <c r="J10" s="111" t="s">
        <v>75</v>
      </c>
    </row>
    <row r="11" spans="1:10" ht="18.75" x14ac:dyDescent="0.3">
      <c r="A11" s="111">
        <f t="shared" si="3"/>
        <v>5</v>
      </c>
      <c r="B11" s="112" t="s">
        <v>116</v>
      </c>
      <c r="C11" s="119">
        <f>SUM(D11:I11)</f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1" t="s">
        <v>75</v>
      </c>
    </row>
    <row r="12" spans="1:10" ht="40.5" customHeight="1" x14ac:dyDescent="0.3">
      <c r="A12" s="111">
        <f t="shared" si="3"/>
        <v>6</v>
      </c>
      <c r="B12" s="112" t="s">
        <v>39</v>
      </c>
      <c r="C12" s="119">
        <f>+D12+E12+F12+G12+H12+I12</f>
        <v>1800</v>
      </c>
      <c r="D12" s="119">
        <f t="shared" ref="D12" si="7">D13+D14+D15+D16</f>
        <v>300</v>
      </c>
      <c r="E12" s="119">
        <f t="shared" ref="E12:I12" si="8">E13+E14+E15+E16</f>
        <v>300</v>
      </c>
      <c r="F12" s="119">
        <f t="shared" si="8"/>
        <v>300</v>
      </c>
      <c r="G12" s="119">
        <f t="shared" si="8"/>
        <v>300</v>
      </c>
      <c r="H12" s="119">
        <f t="shared" ref="H12" si="9">H13+H14+H15+H16</f>
        <v>300</v>
      </c>
      <c r="I12" s="119">
        <f t="shared" si="8"/>
        <v>300</v>
      </c>
      <c r="J12" s="111" t="s">
        <v>75</v>
      </c>
    </row>
    <row r="13" spans="1:10" ht="18.75" x14ac:dyDescent="0.3">
      <c r="A13" s="111">
        <f t="shared" ref="A13:A16" si="10">A12+1</f>
        <v>7</v>
      </c>
      <c r="B13" s="112" t="s">
        <v>1</v>
      </c>
      <c r="C13" s="119">
        <f>SUM(D13:I13)</f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1" t="s">
        <v>75</v>
      </c>
    </row>
    <row r="14" spans="1:10" ht="18.75" x14ac:dyDescent="0.3">
      <c r="A14" s="111">
        <f t="shared" si="10"/>
        <v>8</v>
      </c>
      <c r="B14" s="112" t="s">
        <v>2</v>
      </c>
      <c r="C14" s="119">
        <f>SUM(D14:I14)</f>
        <v>0</v>
      </c>
      <c r="D14" s="119">
        <f t="shared" ref="D14" si="11">D18+D58</f>
        <v>0</v>
      </c>
      <c r="E14" s="119">
        <f t="shared" ref="E14:I14" si="12">E18+E58</f>
        <v>0</v>
      </c>
      <c r="F14" s="119">
        <f t="shared" si="12"/>
        <v>0</v>
      </c>
      <c r="G14" s="119">
        <f t="shared" si="12"/>
        <v>0</v>
      </c>
      <c r="H14" s="119">
        <f t="shared" ref="H14" si="13">H18+H58</f>
        <v>0</v>
      </c>
      <c r="I14" s="119">
        <f t="shared" si="12"/>
        <v>0</v>
      </c>
      <c r="J14" s="111" t="s">
        <v>75</v>
      </c>
    </row>
    <row r="15" spans="1:10" ht="18.75" x14ac:dyDescent="0.3">
      <c r="A15" s="111">
        <f t="shared" si="10"/>
        <v>9</v>
      </c>
      <c r="B15" s="112" t="s">
        <v>3</v>
      </c>
      <c r="C15" s="119">
        <f>+D15+E15+F15+G15+H15+I15</f>
        <v>1800</v>
      </c>
      <c r="D15" s="120">
        <f t="shared" ref="D15" si="14">D19+D59</f>
        <v>300</v>
      </c>
      <c r="E15" s="120">
        <f t="shared" ref="E15:I15" si="15">E19+E59</f>
        <v>300</v>
      </c>
      <c r="F15" s="120">
        <f t="shared" si="15"/>
        <v>300</v>
      </c>
      <c r="G15" s="120">
        <f t="shared" si="15"/>
        <v>300</v>
      </c>
      <c r="H15" s="120">
        <f t="shared" ref="H15" si="16">H19+H59</f>
        <v>300</v>
      </c>
      <c r="I15" s="120">
        <f t="shared" si="15"/>
        <v>300</v>
      </c>
      <c r="J15" s="111" t="s">
        <v>75</v>
      </c>
    </row>
    <row r="16" spans="1:10" ht="25.5" customHeight="1" x14ac:dyDescent="0.3">
      <c r="A16" s="111">
        <f t="shared" si="10"/>
        <v>10</v>
      </c>
      <c r="B16" s="112" t="s">
        <v>116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1" t="s">
        <v>75</v>
      </c>
    </row>
    <row r="17" spans="1:10" ht="72" customHeight="1" x14ac:dyDescent="0.3">
      <c r="A17" s="111">
        <f>A16+1</f>
        <v>11</v>
      </c>
      <c r="B17" s="112" t="s">
        <v>215</v>
      </c>
      <c r="C17" s="119">
        <f>+D17+E17+F17+G17+H17+I17</f>
        <v>1170</v>
      </c>
      <c r="D17" s="119">
        <f t="shared" ref="D17" si="17">D18+D19</f>
        <v>195</v>
      </c>
      <c r="E17" s="119">
        <f t="shared" ref="E17:I17" si="18">E18+E19</f>
        <v>195</v>
      </c>
      <c r="F17" s="119">
        <f t="shared" si="18"/>
        <v>195</v>
      </c>
      <c r="G17" s="119">
        <f t="shared" si="18"/>
        <v>195</v>
      </c>
      <c r="H17" s="119">
        <f t="shared" ref="H17" si="19">H18+H19</f>
        <v>195</v>
      </c>
      <c r="I17" s="119">
        <f t="shared" si="18"/>
        <v>195</v>
      </c>
      <c r="J17" s="111"/>
    </row>
    <row r="18" spans="1:10" ht="24.75" customHeight="1" x14ac:dyDescent="0.3">
      <c r="A18" s="110">
        <f t="shared" ref="A18:A77" si="20">A17+1</f>
        <v>12</v>
      </c>
      <c r="B18" s="112" t="s">
        <v>2</v>
      </c>
      <c r="C18" s="106">
        <f>D18+E18+F18+G18+I18</f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9" t="s">
        <v>75</v>
      </c>
    </row>
    <row r="19" spans="1:10" ht="21.75" customHeight="1" x14ac:dyDescent="0.3">
      <c r="A19" s="110">
        <f t="shared" si="20"/>
        <v>13</v>
      </c>
      <c r="B19" s="113" t="s">
        <v>3</v>
      </c>
      <c r="C19" s="106">
        <f>+D19+E19+F19+G19+H19+I19</f>
        <v>1170</v>
      </c>
      <c r="D19" s="106">
        <v>195</v>
      </c>
      <c r="E19" s="106">
        <f t="shared" ref="E19:I19" si="21">SUM(E20:E56)</f>
        <v>195</v>
      </c>
      <c r="F19" s="106">
        <f t="shared" si="21"/>
        <v>195</v>
      </c>
      <c r="G19" s="106">
        <f t="shared" si="21"/>
        <v>195</v>
      </c>
      <c r="H19" s="106">
        <f t="shared" ref="H19" si="22">SUM(H20:H56)</f>
        <v>195</v>
      </c>
      <c r="I19" s="106">
        <f t="shared" si="21"/>
        <v>195</v>
      </c>
      <c r="J19" s="109" t="s">
        <v>75</v>
      </c>
    </row>
    <row r="20" spans="1:10" ht="96.75" customHeight="1" x14ac:dyDescent="0.3">
      <c r="A20" s="110">
        <f t="shared" si="20"/>
        <v>14</v>
      </c>
      <c r="B20" s="100" t="s">
        <v>216</v>
      </c>
      <c r="C20" s="106">
        <f t="shared" ref="C20:C26" si="23">D20+E20+F20+G20+I20</f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9" t="s">
        <v>212</v>
      </c>
    </row>
    <row r="21" spans="1:10" ht="93.75" x14ac:dyDescent="0.3">
      <c r="A21" s="110">
        <f t="shared" si="20"/>
        <v>15</v>
      </c>
      <c r="B21" s="100" t="s">
        <v>218</v>
      </c>
      <c r="C21" s="106">
        <f t="shared" si="23"/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110" t="s">
        <v>212</v>
      </c>
    </row>
    <row r="22" spans="1:10" ht="69" customHeight="1" x14ac:dyDescent="0.3">
      <c r="A22" s="110">
        <f t="shared" si="20"/>
        <v>16</v>
      </c>
      <c r="B22" s="100" t="s">
        <v>219</v>
      </c>
      <c r="C22" s="106">
        <f t="shared" si="23"/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9" t="s">
        <v>212</v>
      </c>
    </row>
    <row r="23" spans="1:10" ht="80.25" customHeight="1" x14ac:dyDescent="0.3">
      <c r="A23" s="110">
        <f t="shared" si="20"/>
        <v>17</v>
      </c>
      <c r="B23" s="100" t="s">
        <v>220</v>
      </c>
      <c r="C23" s="106">
        <f t="shared" si="23"/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9" t="s">
        <v>212</v>
      </c>
    </row>
    <row r="24" spans="1:10" ht="137.25" customHeight="1" x14ac:dyDescent="0.3">
      <c r="A24" s="110">
        <f t="shared" si="20"/>
        <v>18</v>
      </c>
      <c r="B24" s="101" t="s">
        <v>221</v>
      </c>
      <c r="C24" s="106">
        <f t="shared" si="23"/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9" t="s">
        <v>212</v>
      </c>
    </row>
    <row r="25" spans="1:10" ht="93.75" x14ac:dyDescent="0.3">
      <c r="A25" s="110">
        <f t="shared" si="20"/>
        <v>19</v>
      </c>
      <c r="B25" s="101" t="s">
        <v>222</v>
      </c>
      <c r="C25" s="106">
        <f t="shared" si="23"/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9" t="s">
        <v>211</v>
      </c>
    </row>
    <row r="26" spans="1:10" ht="96.75" customHeight="1" x14ac:dyDescent="0.3">
      <c r="A26" s="110">
        <f t="shared" si="20"/>
        <v>20</v>
      </c>
      <c r="B26" s="101" t="s">
        <v>223</v>
      </c>
      <c r="C26" s="106">
        <f t="shared" si="23"/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9" t="s">
        <v>212</v>
      </c>
    </row>
    <row r="27" spans="1:10" ht="62.25" customHeight="1" x14ac:dyDescent="0.3">
      <c r="A27" s="110">
        <f t="shared" si="20"/>
        <v>21</v>
      </c>
      <c r="B27" s="101" t="s">
        <v>224</v>
      </c>
      <c r="C27" s="106">
        <f>+D27+E27+F27+G27+H27+I27</f>
        <v>120</v>
      </c>
      <c r="D27" s="95">
        <v>20</v>
      </c>
      <c r="E27" s="95">
        <v>20</v>
      </c>
      <c r="F27" s="95">
        <v>20</v>
      </c>
      <c r="G27" s="95">
        <v>20</v>
      </c>
      <c r="H27" s="95">
        <v>20</v>
      </c>
      <c r="I27" s="95">
        <v>20</v>
      </c>
      <c r="J27" s="99" t="s">
        <v>211</v>
      </c>
    </row>
    <row r="28" spans="1:10" ht="156.75" customHeight="1" x14ac:dyDescent="0.3">
      <c r="A28" s="110">
        <f t="shared" si="20"/>
        <v>22</v>
      </c>
      <c r="B28" s="101" t="s">
        <v>225</v>
      </c>
      <c r="C28" s="106">
        <f>D28+E28+F28+G28+I28</f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9" t="s">
        <v>211</v>
      </c>
    </row>
    <row r="29" spans="1:10" ht="114" customHeight="1" x14ac:dyDescent="0.3">
      <c r="A29" s="110">
        <f t="shared" si="20"/>
        <v>23</v>
      </c>
      <c r="B29" s="107" t="s">
        <v>226</v>
      </c>
      <c r="C29" s="106">
        <f>D29+E29+F29+G29+I29</f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9" t="s">
        <v>211</v>
      </c>
    </row>
    <row r="30" spans="1:10" ht="114.75" customHeight="1" x14ac:dyDescent="0.3">
      <c r="A30" s="110">
        <f t="shared" si="20"/>
        <v>24</v>
      </c>
      <c r="B30" s="101" t="s">
        <v>227</v>
      </c>
      <c r="C30" s="106">
        <f>+D30+E30+F30+G30+H30+I30</f>
        <v>30</v>
      </c>
      <c r="D30" s="95">
        <v>5</v>
      </c>
      <c r="E30" s="95">
        <v>5</v>
      </c>
      <c r="F30" s="95">
        <v>5</v>
      </c>
      <c r="G30" s="95">
        <v>5</v>
      </c>
      <c r="H30" s="95">
        <v>5</v>
      </c>
      <c r="I30" s="95">
        <v>5</v>
      </c>
      <c r="J30" s="83" t="s">
        <v>213</v>
      </c>
    </row>
    <row r="31" spans="1:10" ht="84" customHeight="1" x14ac:dyDescent="0.3">
      <c r="A31" s="110">
        <f t="shared" si="20"/>
        <v>25</v>
      </c>
      <c r="B31" s="100" t="s">
        <v>228</v>
      </c>
      <c r="C31" s="106">
        <f>D31+E31+F31+G31+I31</f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9" t="s">
        <v>211</v>
      </c>
    </row>
    <row r="32" spans="1:10" ht="129.75" customHeight="1" x14ac:dyDescent="0.3">
      <c r="A32" s="110">
        <f t="shared" si="20"/>
        <v>26</v>
      </c>
      <c r="B32" s="101" t="s">
        <v>229</v>
      </c>
      <c r="C32" s="106">
        <f>+D32+E32+F32+G32+H32+I32</f>
        <v>125</v>
      </c>
      <c r="D32" s="95">
        <v>10</v>
      </c>
      <c r="E32" s="95">
        <v>10</v>
      </c>
      <c r="F32" s="95">
        <v>15</v>
      </c>
      <c r="G32" s="95">
        <v>30</v>
      </c>
      <c r="H32" s="95">
        <v>30</v>
      </c>
      <c r="I32" s="95">
        <v>30</v>
      </c>
      <c r="J32" s="99" t="s">
        <v>211</v>
      </c>
    </row>
    <row r="33" spans="1:10" ht="113.25" customHeight="1" x14ac:dyDescent="0.3">
      <c r="A33" s="110">
        <f t="shared" si="20"/>
        <v>27</v>
      </c>
      <c r="B33" s="101" t="s">
        <v>230</v>
      </c>
      <c r="C33" s="106">
        <f>D33+E33+F33+G33+I33</f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15" t="s">
        <v>213</v>
      </c>
    </row>
    <row r="34" spans="1:10" ht="96.75" customHeight="1" x14ac:dyDescent="0.3">
      <c r="A34" s="110">
        <f t="shared" si="20"/>
        <v>28</v>
      </c>
      <c r="B34" s="101" t="s">
        <v>231</v>
      </c>
      <c r="C34" s="106">
        <f>D34+E34+F34+G34+I34</f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28" t="s">
        <v>211</v>
      </c>
    </row>
    <row r="35" spans="1:10" ht="123.75" customHeight="1" x14ac:dyDescent="0.3">
      <c r="A35" s="110">
        <f t="shared" si="20"/>
        <v>29</v>
      </c>
      <c r="B35" s="101" t="s">
        <v>232</v>
      </c>
      <c r="C35" s="106">
        <f>D35+E35+F35+G35+I35</f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28" t="s">
        <v>211</v>
      </c>
    </row>
    <row r="36" spans="1:10" ht="62.25" customHeight="1" x14ac:dyDescent="0.3">
      <c r="A36" s="110">
        <f t="shared" si="20"/>
        <v>30</v>
      </c>
      <c r="B36" s="101" t="s">
        <v>233</v>
      </c>
      <c r="C36" s="106">
        <f>D36+E36+F36+G36+I36</f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28" t="s">
        <v>211</v>
      </c>
    </row>
    <row r="37" spans="1:10" ht="190.5" customHeight="1" x14ac:dyDescent="0.3">
      <c r="A37" s="110">
        <f t="shared" si="20"/>
        <v>31</v>
      </c>
      <c r="B37" s="101" t="s">
        <v>234</v>
      </c>
      <c r="C37" s="106">
        <f>D37+E37+F37+G37+I37</f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</row>
    <row r="38" spans="1:10" ht="139.5" customHeight="1" x14ac:dyDescent="0.3">
      <c r="A38" s="110">
        <f t="shared" si="20"/>
        <v>32</v>
      </c>
      <c r="B38" s="108" t="s">
        <v>235</v>
      </c>
      <c r="C38" s="106">
        <f>+D38+E38+F38+G38+H38+I38</f>
        <v>60</v>
      </c>
      <c r="D38" s="95">
        <v>10</v>
      </c>
      <c r="E38" s="95">
        <v>10</v>
      </c>
      <c r="F38" s="95">
        <v>10</v>
      </c>
      <c r="G38" s="95">
        <v>10</v>
      </c>
      <c r="H38" s="95">
        <v>10</v>
      </c>
      <c r="I38" s="95">
        <v>10</v>
      </c>
    </row>
    <row r="39" spans="1:10" ht="102.75" customHeight="1" x14ac:dyDescent="0.3">
      <c r="A39" s="110">
        <f t="shared" si="20"/>
        <v>33</v>
      </c>
      <c r="B39" s="107" t="s">
        <v>236</v>
      </c>
      <c r="C39" s="106">
        <f>D39+E39+F39+G39+I39</f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9" t="s">
        <v>211</v>
      </c>
    </row>
    <row r="40" spans="1:10" ht="56.25" customHeight="1" x14ac:dyDescent="0.3">
      <c r="A40" s="110">
        <f t="shared" si="20"/>
        <v>34</v>
      </c>
      <c r="B40" s="100" t="s">
        <v>237</v>
      </c>
      <c r="C40" s="106">
        <f>D40+E40+F40+G40+I40</f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9" t="s">
        <v>211</v>
      </c>
    </row>
    <row r="41" spans="1:10" ht="131.25" customHeight="1" x14ac:dyDescent="0.3">
      <c r="A41" s="110">
        <f t="shared" si="20"/>
        <v>35</v>
      </c>
      <c r="B41" s="101" t="s">
        <v>238</v>
      </c>
      <c r="C41" s="106">
        <f t="shared" ref="C41:C46" si="24">+D41+E41+F41+G41+H41+I41</f>
        <v>161</v>
      </c>
      <c r="D41" s="95">
        <v>27</v>
      </c>
      <c r="E41" s="95">
        <v>27</v>
      </c>
      <c r="F41" s="95">
        <v>32</v>
      </c>
      <c r="G41" s="95">
        <v>25</v>
      </c>
      <c r="H41" s="95">
        <v>25</v>
      </c>
      <c r="I41" s="95">
        <v>25</v>
      </c>
      <c r="J41" s="99" t="s">
        <v>211</v>
      </c>
    </row>
    <row r="42" spans="1:10" ht="59.25" customHeight="1" x14ac:dyDescent="0.3">
      <c r="A42" s="110">
        <f t="shared" si="20"/>
        <v>36</v>
      </c>
      <c r="B42" s="101" t="s">
        <v>239</v>
      </c>
      <c r="C42" s="106">
        <f t="shared" si="24"/>
        <v>105</v>
      </c>
      <c r="D42" s="95">
        <v>20</v>
      </c>
      <c r="E42" s="95">
        <v>20</v>
      </c>
      <c r="F42" s="95">
        <v>20</v>
      </c>
      <c r="G42" s="95">
        <v>15</v>
      </c>
      <c r="H42" s="95">
        <v>15</v>
      </c>
      <c r="I42" s="95">
        <v>15</v>
      </c>
      <c r="J42" s="99" t="s">
        <v>211</v>
      </c>
    </row>
    <row r="43" spans="1:10" ht="187.5" customHeight="1" x14ac:dyDescent="0.3">
      <c r="A43" s="110">
        <f t="shared" si="20"/>
        <v>37</v>
      </c>
      <c r="B43" s="101" t="s">
        <v>240</v>
      </c>
      <c r="C43" s="106">
        <f t="shared" si="24"/>
        <v>60</v>
      </c>
      <c r="D43" s="95">
        <v>10</v>
      </c>
      <c r="E43" s="95">
        <v>10</v>
      </c>
      <c r="F43" s="95">
        <v>10</v>
      </c>
      <c r="G43" s="95">
        <v>10</v>
      </c>
      <c r="H43" s="95">
        <v>10</v>
      </c>
      <c r="I43" s="95">
        <v>10</v>
      </c>
      <c r="J43" s="99" t="s">
        <v>211</v>
      </c>
    </row>
    <row r="44" spans="1:10" ht="63" customHeight="1" x14ac:dyDescent="0.3">
      <c r="A44" s="110">
        <f t="shared" si="20"/>
        <v>38</v>
      </c>
      <c r="B44" s="101" t="s">
        <v>241</v>
      </c>
      <c r="C44" s="106">
        <f t="shared" si="24"/>
        <v>60</v>
      </c>
      <c r="D44" s="95">
        <v>10</v>
      </c>
      <c r="E44" s="95">
        <v>10</v>
      </c>
      <c r="F44" s="95">
        <v>10</v>
      </c>
      <c r="G44" s="95">
        <v>10</v>
      </c>
      <c r="H44" s="95">
        <v>10</v>
      </c>
      <c r="I44" s="95">
        <v>10</v>
      </c>
      <c r="J44" s="99" t="s">
        <v>211</v>
      </c>
    </row>
    <row r="45" spans="1:10" ht="75.75" customHeight="1" x14ac:dyDescent="0.3">
      <c r="A45" s="110">
        <f t="shared" si="20"/>
        <v>39</v>
      </c>
      <c r="B45" s="101" t="s">
        <v>242</v>
      </c>
      <c r="C45" s="106">
        <f t="shared" si="24"/>
        <v>60</v>
      </c>
      <c r="D45" s="95">
        <v>10</v>
      </c>
      <c r="E45" s="95">
        <v>10</v>
      </c>
      <c r="F45" s="95">
        <v>10</v>
      </c>
      <c r="G45" s="95">
        <v>10</v>
      </c>
      <c r="H45" s="95">
        <v>10</v>
      </c>
      <c r="I45" s="95">
        <v>10</v>
      </c>
      <c r="J45" s="99" t="s">
        <v>211</v>
      </c>
    </row>
    <row r="46" spans="1:10" ht="65.25" customHeight="1" x14ac:dyDescent="0.3">
      <c r="A46" s="110">
        <f t="shared" si="20"/>
        <v>40</v>
      </c>
      <c r="B46" s="101" t="s">
        <v>243</v>
      </c>
      <c r="C46" s="106">
        <f t="shared" si="24"/>
        <v>120</v>
      </c>
      <c r="D46" s="95">
        <v>10</v>
      </c>
      <c r="E46" s="95">
        <v>30</v>
      </c>
      <c r="F46" s="95">
        <v>20</v>
      </c>
      <c r="G46" s="95">
        <v>20</v>
      </c>
      <c r="H46" s="95">
        <v>20</v>
      </c>
      <c r="I46" s="95">
        <v>20</v>
      </c>
      <c r="J46" s="99" t="s">
        <v>211</v>
      </c>
    </row>
    <row r="47" spans="1:10" ht="97.5" customHeight="1" x14ac:dyDescent="0.3">
      <c r="A47" s="110">
        <f t="shared" si="20"/>
        <v>41</v>
      </c>
      <c r="B47" s="101" t="s">
        <v>244</v>
      </c>
      <c r="C47" s="106">
        <f>D47+E47+F47+G47+I47</f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9" t="s">
        <v>211</v>
      </c>
    </row>
    <row r="48" spans="1:10" ht="98.25" customHeight="1" x14ac:dyDescent="0.3">
      <c r="A48" s="110">
        <f t="shared" si="20"/>
        <v>42</v>
      </c>
      <c r="B48" s="101" t="s">
        <v>245</v>
      </c>
      <c r="C48" s="106">
        <f>D48+E48+F48+G48+I48</f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9" t="s">
        <v>211</v>
      </c>
    </row>
    <row r="49" spans="1:10" ht="187.5" x14ac:dyDescent="0.3">
      <c r="A49" s="110">
        <f t="shared" si="20"/>
        <v>43</v>
      </c>
      <c r="B49" s="101" t="s">
        <v>246</v>
      </c>
      <c r="C49" s="106">
        <f>+D49+E49+F49+G49+H49+I49</f>
        <v>81</v>
      </c>
      <c r="D49" s="95">
        <v>15</v>
      </c>
      <c r="E49" s="95">
        <v>15</v>
      </c>
      <c r="F49" s="95">
        <v>15</v>
      </c>
      <c r="G49" s="95">
        <v>12</v>
      </c>
      <c r="H49" s="95">
        <v>12</v>
      </c>
      <c r="I49" s="95">
        <v>12</v>
      </c>
      <c r="J49" s="99" t="s">
        <v>211</v>
      </c>
    </row>
    <row r="50" spans="1:10" ht="55.5" customHeight="1" x14ac:dyDescent="0.3">
      <c r="A50" s="110">
        <f t="shared" si="20"/>
        <v>44</v>
      </c>
      <c r="B50" s="101" t="s">
        <v>247</v>
      </c>
      <c r="C50" s="106">
        <f>+D50+E50+F50+G50+H50+I50</f>
        <v>18</v>
      </c>
      <c r="D50" s="95">
        <v>3</v>
      </c>
      <c r="E50" s="95">
        <v>3</v>
      </c>
      <c r="F50" s="95">
        <v>3</v>
      </c>
      <c r="G50" s="95">
        <v>3</v>
      </c>
      <c r="H50" s="95">
        <v>3</v>
      </c>
      <c r="I50" s="95">
        <v>3</v>
      </c>
      <c r="J50" s="99" t="s">
        <v>211</v>
      </c>
    </row>
    <row r="51" spans="1:10" ht="136.5" customHeight="1" x14ac:dyDescent="0.3">
      <c r="A51" s="110">
        <f t="shared" si="20"/>
        <v>45</v>
      </c>
      <c r="B51" s="103" t="s">
        <v>248</v>
      </c>
      <c r="C51" s="106">
        <f>+D51+E51+F51+G51+H51+I51</f>
        <v>103</v>
      </c>
      <c r="D51" s="95">
        <v>3</v>
      </c>
      <c r="E51" s="95">
        <v>20</v>
      </c>
      <c r="F51" s="95">
        <v>20</v>
      </c>
      <c r="G51" s="95">
        <v>20</v>
      </c>
      <c r="H51" s="95">
        <v>20</v>
      </c>
      <c r="I51" s="95">
        <v>20</v>
      </c>
      <c r="J51" s="99" t="s">
        <v>211</v>
      </c>
    </row>
    <row r="52" spans="1:10" ht="46.5" customHeight="1" x14ac:dyDescent="0.3">
      <c r="A52" s="110">
        <f t="shared" si="20"/>
        <v>46</v>
      </c>
      <c r="B52" s="118" t="s">
        <v>249</v>
      </c>
      <c r="C52" s="106">
        <f>+D52+E52+F52+G52+H52+I52</f>
        <v>30</v>
      </c>
      <c r="D52" s="95">
        <v>5</v>
      </c>
      <c r="E52" s="95">
        <v>5</v>
      </c>
      <c r="F52" s="95">
        <v>5</v>
      </c>
      <c r="G52" s="95">
        <v>5</v>
      </c>
      <c r="H52" s="95">
        <v>5</v>
      </c>
      <c r="I52" s="95">
        <v>5</v>
      </c>
      <c r="J52" s="99" t="s">
        <v>211</v>
      </c>
    </row>
    <row r="53" spans="1:10" ht="93" customHeight="1" x14ac:dyDescent="0.3">
      <c r="A53" s="110">
        <f t="shared" si="20"/>
        <v>47</v>
      </c>
      <c r="B53" s="101" t="s">
        <v>250</v>
      </c>
      <c r="C53" s="106">
        <f>D53+E53+F53+G53+I53</f>
        <v>0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9" t="s">
        <v>211</v>
      </c>
    </row>
    <row r="54" spans="1:10" ht="148.5" customHeight="1" x14ac:dyDescent="0.3">
      <c r="A54" s="110">
        <f t="shared" si="20"/>
        <v>48</v>
      </c>
      <c r="B54" s="104" t="s">
        <v>251</v>
      </c>
      <c r="C54" s="106">
        <f>D54+E54+F54+G54+I54</f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28" t="s">
        <v>211</v>
      </c>
    </row>
    <row r="55" spans="1:10" ht="127.5" customHeight="1" x14ac:dyDescent="0.3">
      <c r="A55" s="110">
        <f t="shared" si="20"/>
        <v>49</v>
      </c>
      <c r="B55" s="101" t="s">
        <v>252</v>
      </c>
      <c r="C55" s="106">
        <f>D55+E55+F55+G55+I55</f>
        <v>0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83" t="s">
        <v>213</v>
      </c>
    </row>
    <row r="56" spans="1:10" ht="209.25" customHeight="1" x14ac:dyDescent="0.3">
      <c r="A56" s="110">
        <f t="shared" si="20"/>
        <v>50</v>
      </c>
      <c r="B56" s="101" t="s">
        <v>253</v>
      </c>
      <c r="C56" s="106">
        <f>D56+E56+F56+G56+I56</f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28" t="s">
        <v>211</v>
      </c>
    </row>
    <row r="57" spans="1:10" ht="64.5" customHeight="1" x14ac:dyDescent="0.3">
      <c r="A57" s="110">
        <f>A59+1</f>
        <v>53</v>
      </c>
      <c r="B57" s="101" t="s">
        <v>254</v>
      </c>
      <c r="C57" s="106">
        <f>+D57+E57+F57+G57+H57+I57</f>
        <v>630</v>
      </c>
      <c r="D57" s="106">
        <v>105</v>
      </c>
      <c r="E57" s="106">
        <f t="shared" ref="E57:I57" si="25">E58+E59</f>
        <v>105</v>
      </c>
      <c r="F57" s="106">
        <f t="shared" si="25"/>
        <v>105</v>
      </c>
      <c r="G57" s="106">
        <f t="shared" si="25"/>
        <v>105</v>
      </c>
      <c r="H57" s="106">
        <f t="shared" ref="H57" si="26">H58+H59</f>
        <v>105</v>
      </c>
      <c r="I57" s="106">
        <f t="shared" si="25"/>
        <v>105</v>
      </c>
      <c r="J57" s="28" t="s">
        <v>211</v>
      </c>
    </row>
    <row r="58" spans="1:10" ht="29.25" customHeight="1" x14ac:dyDescent="0.3">
      <c r="A58" s="110">
        <f>A56+1</f>
        <v>51</v>
      </c>
      <c r="B58" s="115" t="s">
        <v>217</v>
      </c>
      <c r="C58" s="106">
        <f>D58+E58+F58+G58+I58</f>
        <v>0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28" t="s">
        <v>211</v>
      </c>
    </row>
    <row r="59" spans="1:10" ht="33.75" customHeight="1" x14ac:dyDescent="0.3">
      <c r="A59" s="110">
        <f t="shared" si="20"/>
        <v>52</v>
      </c>
      <c r="B59" s="115" t="s">
        <v>3</v>
      </c>
      <c r="C59" s="106">
        <f>+D59+E59+F59+G59+H59+I59</f>
        <v>630</v>
      </c>
      <c r="D59" s="106">
        <v>105</v>
      </c>
      <c r="E59" s="106">
        <f t="shared" ref="E59:I59" si="27">SUM(E60:E77)</f>
        <v>105</v>
      </c>
      <c r="F59" s="106">
        <f t="shared" si="27"/>
        <v>105</v>
      </c>
      <c r="G59" s="106">
        <f t="shared" si="27"/>
        <v>105</v>
      </c>
      <c r="H59" s="106">
        <f t="shared" ref="H59" si="28">SUM(H60:H77)</f>
        <v>105</v>
      </c>
      <c r="I59" s="106">
        <f t="shared" si="27"/>
        <v>105</v>
      </c>
      <c r="J59" s="28"/>
    </row>
    <row r="60" spans="1:10" ht="80.25" customHeight="1" x14ac:dyDescent="0.3">
      <c r="A60" s="110">
        <f>A57+1</f>
        <v>54</v>
      </c>
      <c r="B60" s="108" t="s">
        <v>255</v>
      </c>
      <c r="C60" s="106">
        <f>D60+E60+F60+G60+I60</f>
        <v>0</v>
      </c>
      <c r="D60" s="106">
        <v>0</v>
      </c>
      <c r="E60" s="106">
        <v>0</v>
      </c>
      <c r="F60" s="106">
        <v>0</v>
      </c>
      <c r="G60" s="106">
        <v>0</v>
      </c>
      <c r="H60" s="114">
        <v>0</v>
      </c>
      <c r="I60" s="109">
        <v>0</v>
      </c>
      <c r="J60" s="28" t="s">
        <v>211</v>
      </c>
    </row>
    <row r="61" spans="1:10" ht="106.5" customHeight="1" x14ac:dyDescent="0.3">
      <c r="A61" s="110">
        <f t="shared" si="20"/>
        <v>55</v>
      </c>
      <c r="B61" s="107" t="s">
        <v>256</v>
      </c>
      <c r="C61" s="106">
        <f>D61+E61+F61+G61+I61</f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9" t="s">
        <v>211</v>
      </c>
    </row>
    <row r="62" spans="1:10" s="52" customFormat="1" ht="107.25" customHeight="1" x14ac:dyDescent="0.3">
      <c r="A62" s="110">
        <f t="shared" si="20"/>
        <v>56</v>
      </c>
      <c r="B62" s="100" t="s">
        <v>257</v>
      </c>
      <c r="C62" s="106">
        <f>+D62+E62+F62+G62+H62+I62</f>
        <v>90</v>
      </c>
      <c r="D62" s="95">
        <v>15</v>
      </c>
      <c r="E62" s="95">
        <v>15</v>
      </c>
      <c r="F62" s="95">
        <v>15</v>
      </c>
      <c r="G62" s="95">
        <v>15</v>
      </c>
      <c r="H62" s="95">
        <v>15</v>
      </c>
      <c r="I62" s="95">
        <v>15</v>
      </c>
      <c r="J62" s="28" t="s">
        <v>211</v>
      </c>
    </row>
    <row r="63" spans="1:10" s="52" customFormat="1" ht="162" customHeight="1" x14ac:dyDescent="0.3">
      <c r="A63" s="110">
        <f t="shared" si="20"/>
        <v>57</v>
      </c>
      <c r="B63" s="101" t="s">
        <v>258</v>
      </c>
      <c r="C63" s="106">
        <f>D63+E63+F63+G63+I63</f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14" t="s">
        <v>211</v>
      </c>
    </row>
    <row r="64" spans="1:10" ht="122.25" customHeight="1" x14ac:dyDescent="0.3">
      <c r="A64" s="110">
        <f t="shared" si="20"/>
        <v>58</v>
      </c>
      <c r="B64" s="116" t="s">
        <v>259</v>
      </c>
      <c r="C64" s="106">
        <f>D64+E64+F64+G64+I64</f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9" t="s">
        <v>211</v>
      </c>
    </row>
    <row r="65" spans="1:10" ht="134.25" customHeight="1" x14ac:dyDescent="0.3">
      <c r="A65" s="110">
        <f t="shared" si="20"/>
        <v>59</v>
      </c>
      <c r="B65" s="103" t="s">
        <v>260</v>
      </c>
      <c r="C65" s="106">
        <f>D65+E65+F65+G65+I65</f>
        <v>0</v>
      </c>
      <c r="D65" s="95">
        <v>0</v>
      </c>
      <c r="E65" s="95">
        <v>0</v>
      </c>
      <c r="F65" s="95">
        <v>0</v>
      </c>
      <c r="G65" s="95">
        <v>0</v>
      </c>
      <c r="H65" s="114">
        <v>0</v>
      </c>
      <c r="I65" s="99">
        <v>0</v>
      </c>
      <c r="J65" s="99" t="s">
        <v>213</v>
      </c>
    </row>
    <row r="66" spans="1:10" ht="106.5" customHeight="1" x14ac:dyDescent="0.3">
      <c r="A66" s="110">
        <f t="shared" si="20"/>
        <v>60</v>
      </c>
      <c r="B66" s="116" t="s">
        <v>261</v>
      </c>
      <c r="C66" s="106">
        <f>D66+E66+F66+G66+I66</f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9" t="s">
        <v>213</v>
      </c>
    </row>
    <row r="67" spans="1:10" ht="112.5" customHeight="1" x14ac:dyDescent="0.3">
      <c r="A67" s="110">
        <f t="shared" si="20"/>
        <v>61</v>
      </c>
      <c r="B67" s="117" t="s">
        <v>262</v>
      </c>
      <c r="C67" s="106">
        <f>+D67+E67+F67+G67+H67+I67</f>
        <v>540</v>
      </c>
      <c r="D67" s="95">
        <v>90</v>
      </c>
      <c r="E67" s="95">
        <v>90</v>
      </c>
      <c r="F67" s="95">
        <v>90</v>
      </c>
      <c r="G67" s="95">
        <v>90</v>
      </c>
      <c r="H67" s="95">
        <v>90</v>
      </c>
      <c r="I67" s="95">
        <v>90</v>
      </c>
      <c r="J67" s="99" t="s">
        <v>213</v>
      </c>
    </row>
    <row r="68" spans="1:10" ht="69.75" customHeight="1" x14ac:dyDescent="0.3">
      <c r="A68" s="110">
        <f t="shared" si="20"/>
        <v>62</v>
      </c>
      <c r="B68" s="103" t="s">
        <v>263</v>
      </c>
      <c r="C68" s="106">
        <f t="shared" ref="C68:C77" si="29">D68+E68+F68+G68+I68</f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83" t="s">
        <v>211</v>
      </c>
    </row>
    <row r="69" spans="1:10" ht="74.25" customHeight="1" x14ac:dyDescent="0.3">
      <c r="A69" s="110">
        <f t="shared" si="20"/>
        <v>63</v>
      </c>
      <c r="B69" s="103" t="s">
        <v>264</v>
      </c>
      <c r="C69" s="106">
        <f t="shared" si="29"/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9" t="s">
        <v>212</v>
      </c>
    </row>
    <row r="70" spans="1:10" ht="73.5" customHeight="1" x14ac:dyDescent="0.3">
      <c r="A70" s="110">
        <f t="shared" si="20"/>
        <v>64</v>
      </c>
      <c r="B70" s="103" t="s">
        <v>265</v>
      </c>
      <c r="C70" s="106">
        <f t="shared" si="29"/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83" t="s">
        <v>212</v>
      </c>
    </row>
    <row r="71" spans="1:10" ht="54" customHeight="1" x14ac:dyDescent="0.3">
      <c r="A71" s="110">
        <f t="shared" si="20"/>
        <v>65</v>
      </c>
      <c r="B71" s="103" t="s">
        <v>266</v>
      </c>
      <c r="C71" s="106">
        <f t="shared" si="29"/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102" t="s">
        <v>212</v>
      </c>
    </row>
    <row r="72" spans="1:10" ht="90.75" customHeight="1" x14ac:dyDescent="0.3">
      <c r="A72" s="110">
        <f t="shared" si="20"/>
        <v>66</v>
      </c>
      <c r="B72" s="103" t="s">
        <v>267</v>
      </c>
      <c r="C72" s="106">
        <f t="shared" si="29"/>
        <v>0</v>
      </c>
      <c r="D72" s="95">
        <v>0</v>
      </c>
      <c r="E72" s="95">
        <v>0</v>
      </c>
      <c r="F72" s="95">
        <v>0</v>
      </c>
      <c r="G72" s="95">
        <v>0</v>
      </c>
      <c r="H72" s="95">
        <v>0</v>
      </c>
      <c r="I72" s="95">
        <v>0</v>
      </c>
      <c r="J72" s="83" t="s">
        <v>214</v>
      </c>
    </row>
    <row r="73" spans="1:10" ht="56.25" x14ac:dyDescent="0.3">
      <c r="A73" s="110">
        <f t="shared" si="20"/>
        <v>67</v>
      </c>
      <c r="B73" s="103" t="s">
        <v>268</v>
      </c>
      <c r="C73" s="106">
        <f t="shared" si="29"/>
        <v>0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83" t="s">
        <v>211</v>
      </c>
    </row>
    <row r="74" spans="1:10" ht="75" x14ac:dyDescent="0.3">
      <c r="A74" s="110">
        <f t="shared" si="20"/>
        <v>68</v>
      </c>
      <c r="B74" s="103" t="s">
        <v>269</v>
      </c>
      <c r="C74" s="106">
        <f t="shared" si="29"/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83" t="s">
        <v>211</v>
      </c>
    </row>
    <row r="75" spans="1:10" ht="57.75" customHeight="1" x14ac:dyDescent="0.3">
      <c r="A75" s="110">
        <f t="shared" si="20"/>
        <v>69</v>
      </c>
      <c r="B75" s="116" t="s">
        <v>272</v>
      </c>
      <c r="C75" s="106">
        <f t="shared" si="29"/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9" t="s">
        <v>212</v>
      </c>
    </row>
    <row r="76" spans="1:10" ht="99" customHeight="1" x14ac:dyDescent="0.3">
      <c r="A76" s="110">
        <f t="shared" si="20"/>
        <v>70</v>
      </c>
      <c r="B76" s="103" t="s">
        <v>270</v>
      </c>
      <c r="C76" s="106">
        <f t="shared" si="29"/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83" t="s">
        <v>213</v>
      </c>
    </row>
    <row r="77" spans="1:10" ht="112.5" x14ac:dyDescent="0.3">
      <c r="A77" s="110">
        <f t="shared" si="20"/>
        <v>71</v>
      </c>
      <c r="B77" s="116" t="s">
        <v>271</v>
      </c>
      <c r="C77" s="106">
        <f t="shared" si="29"/>
        <v>0</v>
      </c>
      <c r="D77" s="97">
        <v>0</v>
      </c>
      <c r="E77" s="97">
        <v>0</v>
      </c>
      <c r="F77" s="97">
        <v>0</v>
      </c>
      <c r="G77" s="97">
        <v>0</v>
      </c>
      <c r="H77" s="96">
        <v>0</v>
      </c>
      <c r="I77" s="96">
        <v>0</v>
      </c>
      <c r="J77" s="121"/>
    </row>
    <row r="78" spans="1:10" x14ac:dyDescent="0.25">
      <c r="D78" s="105"/>
    </row>
  </sheetData>
  <mergeCells count="8">
    <mergeCell ref="G1:J1"/>
    <mergeCell ref="A3:J3"/>
    <mergeCell ref="C5:C6"/>
    <mergeCell ref="C4:I4"/>
    <mergeCell ref="D5:I5"/>
    <mergeCell ref="A4:A6"/>
    <mergeCell ref="B4:B6"/>
    <mergeCell ref="F2:J2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59" fitToHeight="0" orientation="landscape" r:id="rId1"/>
  <headerFooter differentFirst="1">
    <oddHeader>&amp;C&amp;P</oddHeader>
  </headerFooter>
  <rowBreaks count="5" manualBreakCount="5">
    <brk id="17" max="8" man="1"/>
    <brk id="30" max="8" man="1"/>
    <brk id="38" max="8" man="1"/>
    <brk id="45" max="8" man="1"/>
    <brk id="6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C51" sqref="C51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98">
        <f t="shared" ref="B45:G45" si="1">SUM(B24:B44)</f>
        <v>626036.69999999995</v>
      </c>
      <c r="C45" s="98">
        <f t="shared" si="1"/>
        <v>589328.80000000005</v>
      </c>
      <c r="D45" s="98">
        <f t="shared" si="1"/>
        <v>534309.99999999988</v>
      </c>
      <c r="E45" s="98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181" zoomScale="75" zoomScaleNormal="90" zoomScaleSheetLayoutView="75" workbookViewId="0">
      <selection activeCell="F186" sqref="F186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150</v>
      </c>
      <c r="B1" s="69"/>
      <c r="C1" s="70"/>
      <c r="D1" s="70"/>
      <c r="E1" s="70"/>
      <c r="F1" s="70"/>
      <c r="G1" s="70"/>
      <c r="H1" s="122" t="s">
        <v>202</v>
      </c>
      <c r="I1" s="122"/>
      <c r="J1" s="122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68" t="s">
        <v>203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0" ht="143.25" customHeight="1" x14ac:dyDescent="0.25">
      <c r="A4" s="173" t="s">
        <v>43</v>
      </c>
      <c r="B4" s="176" t="s">
        <v>44</v>
      </c>
      <c r="C4" s="156"/>
      <c r="D4" s="151"/>
      <c r="E4" s="151"/>
      <c r="F4" s="151"/>
      <c r="G4" s="151"/>
      <c r="H4" s="151"/>
      <c r="I4" s="152"/>
      <c r="J4" s="73" t="s">
        <v>50</v>
      </c>
    </row>
    <row r="5" spans="1:10" ht="20.25" x14ac:dyDescent="0.3">
      <c r="A5" s="174"/>
      <c r="B5" s="177"/>
      <c r="C5" s="171" t="s">
        <v>45</v>
      </c>
      <c r="D5" s="132" t="s">
        <v>46</v>
      </c>
      <c r="E5" s="133"/>
      <c r="F5" s="133"/>
      <c r="G5" s="133"/>
      <c r="H5" s="133"/>
      <c r="I5" s="134"/>
      <c r="J5" s="17"/>
    </row>
    <row r="6" spans="1:10" ht="20.25" x14ac:dyDescent="0.3">
      <c r="A6" s="175"/>
      <c r="B6" s="178"/>
      <c r="C6" s="172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0.25" x14ac:dyDescent="0.3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0.25" x14ac:dyDescent="0.3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 x14ac:dyDescent="0.3">
      <c r="A20" s="64">
        <f t="shared" si="1"/>
        <v>14</v>
      </c>
      <c r="B20" s="164" t="s">
        <v>102</v>
      </c>
      <c r="C20" s="164"/>
      <c r="D20" s="164"/>
      <c r="E20" s="164"/>
      <c r="F20" s="164"/>
      <c r="G20" s="164"/>
      <c r="H20" s="164"/>
      <c r="I20" s="164"/>
      <c r="J20" s="164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0.25" x14ac:dyDescent="0.3">
      <c r="A26" s="64">
        <f t="shared" si="1"/>
        <v>20</v>
      </c>
      <c r="B26" s="132" t="s">
        <v>8</v>
      </c>
      <c r="C26" s="133"/>
      <c r="D26" s="133"/>
      <c r="E26" s="133"/>
      <c r="F26" s="133"/>
      <c r="G26" s="133"/>
      <c r="H26" s="133"/>
      <c r="I26" s="133"/>
      <c r="J26" s="134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1.25" x14ac:dyDescent="0.3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 x14ac:dyDescent="0.3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 x14ac:dyDescent="0.3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 x14ac:dyDescent="0.3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 x14ac:dyDescent="0.3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1.75" x14ac:dyDescent="0.3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 x14ac:dyDescent="0.3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1.5" x14ac:dyDescent="0.3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 x14ac:dyDescent="0.3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1.25" x14ac:dyDescent="0.3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 x14ac:dyDescent="0.3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 x14ac:dyDescent="0.3">
      <c r="A55" s="64">
        <f t="shared" si="17"/>
        <v>49</v>
      </c>
      <c r="B55" s="9" t="s">
        <v>204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62" x14ac:dyDescent="0.3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 x14ac:dyDescent="0.3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0.25" x14ac:dyDescent="0.3">
      <c r="A61" s="64">
        <f t="shared" si="17"/>
        <v>55</v>
      </c>
      <c r="B61" s="144" t="s">
        <v>49</v>
      </c>
      <c r="C61" s="145"/>
      <c r="D61" s="145"/>
      <c r="E61" s="145"/>
      <c r="F61" s="145"/>
      <c r="G61" s="145"/>
      <c r="H61" s="145"/>
      <c r="I61" s="145"/>
      <c r="J61" s="146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0.25" x14ac:dyDescent="0.3">
      <c r="A67" s="64">
        <f t="shared" si="17"/>
        <v>61</v>
      </c>
      <c r="B67" s="132" t="s">
        <v>14</v>
      </c>
      <c r="C67" s="133"/>
      <c r="D67" s="133"/>
      <c r="E67" s="133"/>
      <c r="F67" s="133"/>
      <c r="G67" s="133"/>
      <c r="H67" s="133"/>
      <c r="I67" s="133"/>
      <c r="J67" s="134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 x14ac:dyDescent="0.3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205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 x14ac:dyDescent="0.3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56"/>
      <c r="B77" s="40" t="s">
        <v>185</v>
      </c>
      <c r="C77" s="167"/>
      <c r="D77" s="159"/>
      <c r="E77" s="159"/>
      <c r="F77" s="159"/>
      <c r="G77" s="159"/>
      <c r="H77" s="159"/>
      <c r="I77" s="159"/>
      <c r="J77" s="159"/>
    </row>
    <row r="78" spans="1:10" ht="236.25" customHeight="1" x14ac:dyDescent="0.25">
      <c r="A78" s="156"/>
      <c r="B78" s="11" t="s">
        <v>184</v>
      </c>
      <c r="C78" s="167"/>
      <c r="D78" s="159"/>
      <c r="E78" s="159"/>
      <c r="F78" s="159"/>
      <c r="G78" s="159"/>
      <c r="H78" s="159"/>
      <c r="I78" s="159"/>
      <c r="J78" s="159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62" x14ac:dyDescent="0.3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65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66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 x14ac:dyDescent="0.3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 x14ac:dyDescent="0.3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 x14ac:dyDescent="0.3">
      <c r="A92" s="64">
        <f t="shared" si="32"/>
        <v>81</v>
      </c>
      <c r="B92" s="9" t="s">
        <v>206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 x14ac:dyDescent="0.3">
      <c r="A94" s="64">
        <f t="shared" si="32"/>
        <v>83</v>
      </c>
      <c r="B94" s="9" t="s">
        <v>207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 x14ac:dyDescent="0.3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1" x14ac:dyDescent="0.3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 x14ac:dyDescent="0.3">
      <c r="A100" s="64">
        <f t="shared" si="32"/>
        <v>89</v>
      </c>
      <c r="B100" s="164" t="s">
        <v>17</v>
      </c>
      <c r="C100" s="164"/>
      <c r="D100" s="164"/>
      <c r="E100" s="164"/>
      <c r="F100" s="164"/>
      <c r="G100" s="164"/>
      <c r="H100" s="164"/>
      <c r="I100" s="164"/>
      <c r="J100" s="164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0.25" x14ac:dyDescent="0.3">
      <c r="A105" s="64">
        <f t="shared" si="32"/>
        <v>94</v>
      </c>
      <c r="B105" s="132" t="s">
        <v>24</v>
      </c>
      <c r="C105" s="133"/>
      <c r="D105" s="133"/>
      <c r="E105" s="133"/>
      <c r="F105" s="133"/>
      <c r="G105" s="133"/>
      <c r="H105" s="133"/>
      <c r="I105" s="133"/>
      <c r="J105" s="134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0.25" x14ac:dyDescent="0.3">
      <c r="A111" s="64">
        <f t="shared" si="32"/>
        <v>100</v>
      </c>
      <c r="B111" s="132" t="s">
        <v>8</v>
      </c>
      <c r="C111" s="133"/>
      <c r="D111" s="133"/>
      <c r="E111" s="133"/>
      <c r="F111" s="133"/>
      <c r="G111" s="133"/>
      <c r="H111" s="133"/>
      <c r="I111" s="133"/>
      <c r="J111" s="134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1" x14ac:dyDescent="0.3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188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 x14ac:dyDescent="0.3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1" x14ac:dyDescent="0.3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 x14ac:dyDescent="0.3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 x14ac:dyDescent="0.3">
      <c r="A128" s="64">
        <v>117</v>
      </c>
      <c r="B128" s="9" t="s">
        <v>200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0.25" x14ac:dyDescent="0.3">
      <c r="A131" s="64">
        <f t="shared" si="53"/>
        <v>120</v>
      </c>
      <c r="B131" s="141" t="s">
        <v>117</v>
      </c>
      <c r="C131" s="151"/>
      <c r="D131" s="151"/>
      <c r="E131" s="151"/>
      <c r="F131" s="151"/>
      <c r="G131" s="151"/>
      <c r="H131" s="151"/>
      <c r="I131" s="151"/>
      <c r="J131" s="152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0.25" x14ac:dyDescent="0.3">
      <c r="A136" s="64">
        <f t="shared" si="53"/>
        <v>125</v>
      </c>
      <c r="B136" s="160" t="s">
        <v>24</v>
      </c>
      <c r="C136" s="160"/>
      <c r="D136" s="160"/>
      <c r="E136" s="160"/>
      <c r="F136" s="160"/>
      <c r="G136" s="160"/>
      <c r="H136" s="160"/>
      <c r="I136" s="160"/>
      <c r="J136" s="160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0.25" x14ac:dyDescent="0.3">
      <c r="A140" s="64">
        <f t="shared" si="53"/>
        <v>129</v>
      </c>
      <c r="B140" s="161" t="s">
        <v>8</v>
      </c>
      <c r="C140" s="162"/>
      <c r="D140" s="162"/>
      <c r="E140" s="162"/>
      <c r="F140" s="162"/>
      <c r="G140" s="162"/>
      <c r="H140" s="162"/>
      <c r="I140" s="162"/>
      <c r="J140" s="163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27.5" customHeight="1" x14ac:dyDescent="0.3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1" x14ac:dyDescent="0.25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0.25" x14ac:dyDescent="0.3">
      <c r="A147" s="64">
        <f t="shared" ref="A147:A159" si="60">A146+1</f>
        <v>135</v>
      </c>
      <c r="B147" s="141" t="s">
        <v>118</v>
      </c>
      <c r="C147" s="151"/>
      <c r="D147" s="151"/>
      <c r="E147" s="151"/>
      <c r="F147" s="151"/>
      <c r="G147" s="151"/>
      <c r="H147" s="151"/>
      <c r="I147" s="151"/>
      <c r="J147" s="152"/>
    </row>
    <row r="148" spans="1:10" ht="21" x14ac:dyDescent="0.3">
      <c r="A148" s="64">
        <f t="shared" si="60"/>
        <v>136</v>
      </c>
      <c r="B148" s="157" t="s">
        <v>209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0.25" x14ac:dyDescent="0.3">
      <c r="A149" s="64">
        <f t="shared" si="60"/>
        <v>137</v>
      </c>
      <c r="B149" s="158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0.25" x14ac:dyDescent="0.3">
      <c r="A152" s="64">
        <f t="shared" si="60"/>
        <v>140</v>
      </c>
      <c r="B152" s="156" t="s">
        <v>8</v>
      </c>
      <c r="C152" s="151"/>
      <c r="D152" s="151"/>
      <c r="E152" s="151"/>
      <c r="F152" s="151"/>
      <c r="G152" s="151"/>
      <c r="H152" s="151"/>
      <c r="I152" s="151"/>
      <c r="J152" s="152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1.25" x14ac:dyDescent="0.3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 x14ac:dyDescent="0.3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 x14ac:dyDescent="0.3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0.75" x14ac:dyDescent="0.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0.25" x14ac:dyDescent="0.3">
      <c r="A167" s="64">
        <f t="shared" si="68"/>
        <v>154</v>
      </c>
      <c r="B167" s="147" t="s">
        <v>119</v>
      </c>
      <c r="C167" s="147"/>
      <c r="D167" s="147"/>
      <c r="E167" s="147"/>
      <c r="F167" s="147"/>
      <c r="G167" s="147"/>
      <c r="H167" s="147"/>
      <c r="I167" s="147"/>
      <c r="J167" s="147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0.25" x14ac:dyDescent="0.3">
      <c r="A172" s="64">
        <f t="shared" si="68"/>
        <v>159</v>
      </c>
      <c r="B172" s="132" t="s">
        <v>14</v>
      </c>
      <c r="C172" s="133"/>
      <c r="D172" s="133"/>
      <c r="E172" s="133"/>
      <c r="F172" s="133"/>
      <c r="G172" s="133"/>
      <c r="H172" s="133"/>
      <c r="I172" s="133"/>
      <c r="J172" s="134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 x14ac:dyDescent="0.3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21.5" x14ac:dyDescent="0.3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 x14ac:dyDescent="0.3">
      <c r="A180" s="64">
        <f t="shared" si="68"/>
        <v>167</v>
      </c>
      <c r="B180" s="147" t="s">
        <v>175</v>
      </c>
      <c r="C180" s="147"/>
      <c r="D180" s="147"/>
      <c r="E180" s="147"/>
      <c r="F180" s="147"/>
      <c r="G180" s="147"/>
      <c r="H180" s="147"/>
      <c r="I180" s="147"/>
      <c r="J180" s="147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0.25" x14ac:dyDescent="0.3">
      <c r="A185" s="64">
        <f t="shared" si="68"/>
        <v>172</v>
      </c>
      <c r="B185" s="156" t="s">
        <v>24</v>
      </c>
      <c r="C185" s="151"/>
      <c r="D185" s="151"/>
      <c r="E185" s="151"/>
      <c r="F185" s="151"/>
      <c r="G185" s="151"/>
      <c r="H185" s="151"/>
      <c r="I185" s="151"/>
      <c r="J185" s="152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0.25" x14ac:dyDescent="0.3">
      <c r="A190" s="64">
        <f t="shared" si="68"/>
        <v>177</v>
      </c>
      <c r="B190" s="132" t="s">
        <v>14</v>
      </c>
      <c r="C190" s="133"/>
      <c r="D190" s="133"/>
      <c r="E190" s="133"/>
      <c r="F190" s="133"/>
      <c r="G190" s="133"/>
      <c r="H190" s="133"/>
      <c r="I190" s="133"/>
      <c r="J190" s="134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 x14ac:dyDescent="0.3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 x14ac:dyDescent="0.3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 x14ac:dyDescent="0.3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0.25" x14ac:dyDescent="0.3">
      <c r="A202" s="64">
        <f t="shared" si="81"/>
        <v>189</v>
      </c>
      <c r="B202" s="144" t="s">
        <v>123</v>
      </c>
      <c r="C202" s="145"/>
      <c r="D202" s="145"/>
      <c r="E202" s="145"/>
      <c r="F202" s="145"/>
      <c r="G202" s="145"/>
      <c r="H202" s="145"/>
      <c r="I202" s="145"/>
      <c r="J202" s="146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0.25" x14ac:dyDescent="0.3">
      <c r="A207" s="64">
        <f t="shared" si="81"/>
        <v>194</v>
      </c>
      <c r="B207" s="128" t="s">
        <v>19</v>
      </c>
      <c r="C207" s="128"/>
      <c r="D207" s="128"/>
      <c r="E207" s="128"/>
      <c r="F207" s="128"/>
      <c r="G207" s="128"/>
      <c r="H207" s="128"/>
      <c r="I207" s="128"/>
      <c r="J207" s="128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0.25" x14ac:dyDescent="0.3">
      <c r="A212" s="64">
        <f t="shared" si="81"/>
        <v>199</v>
      </c>
      <c r="B212" s="144" t="s">
        <v>124</v>
      </c>
      <c r="C212" s="145"/>
      <c r="D212" s="145"/>
      <c r="E212" s="145"/>
      <c r="F212" s="145"/>
      <c r="G212" s="145"/>
      <c r="H212" s="145"/>
      <c r="I212" s="145"/>
      <c r="J212" s="146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0.25" x14ac:dyDescent="0.3">
      <c r="A216" s="64">
        <f t="shared" si="81"/>
        <v>203</v>
      </c>
      <c r="B216" s="132" t="s">
        <v>19</v>
      </c>
      <c r="C216" s="133"/>
      <c r="D216" s="133"/>
      <c r="E216" s="133"/>
      <c r="F216" s="133"/>
      <c r="G216" s="133"/>
      <c r="H216" s="133"/>
      <c r="I216" s="133"/>
      <c r="J216" s="134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0.25" x14ac:dyDescent="0.3">
      <c r="A220" s="64">
        <f t="shared" si="81"/>
        <v>207</v>
      </c>
      <c r="B220" s="132" t="s">
        <v>22</v>
      </c>
      <c r="C220" s="133"/>
      <c r="D220" s="133"/>
      <c r="E220" s="133"/>
      <c r="F220" s="133"/>
      <c r="G220" s="133"/>
      <c r="H220" s="133"/>
      <c r="I220" s="133"/>
      <c r="J220" s="134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 x14ac:dyDescent="0.3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 x14ac:dyDescent="0.3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1.25" x14ac:dyDescent="0.3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 x14ac:dyDescent="0.3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0.25" x14ac:dyDescent="0.3">
      <c r="A232" s="64">
        <f t="shared" si="95"/>
        <v>219</v>
      </c>
      <c r="B232" s="141" t="s">
        <v>125</v>
      </c>
      <c r="C232" s="151"/>
      <c r="D232" s="151"/>
      <c r="E232" s="151"/>
      <c r="F232" s="151"/>
      <c r="G232" s="151"/>
      <c r="H232" s="151"/>
      <c r="I232" s="151"/>
      <c r="J232" s="152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0.25" x14ac:dyDescent="0.3">
      <c r="A236" s="64">
        <f t="shared" si="95"/>
        <v>223</v>
      </c>
      <c r="B236" s="148" t="s">
        <v>24</v>
      </c>
      <c r="C236" s="149"/>
      <c r="D236" s="149"/>
      <c r="E236" s="149"/>
      <c r="F236" s="149"/>
      <c r="G236" s="149"/>
      <c r="H236" s="149"/>
      <c r="I236" s="149"/>
      <c r="J236" s="150"/>
    </row>
    <row r="237" spans="1:10" ht="60.75" x14ac:dyDescent="0.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0.25" x14ac:dyDescent="0.3">
      <c r="A240" s="64">
        <f t="shared" si="95"/>
        <v>227</v>
      </c>
      <c r="B240" s="132" t="s">
        <v>22</v>
      </c>
      <c r="C240" s="133"/>
      <c r="D240" s="133"/>
      <c r="E240" s="133"/>
      <c r="F240" s="133"/>
      <c r="G240" s="133"/>
      <c r="H240" s="133"/>
      <c r="I240" s="133"/>
      <c r="J240" s="134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 x14ac:dyDescent="0.3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81" x14ac:dyDescent="0.3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 x14ac:dyDescent="0.3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 x14ac:dyDescent="0.3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1" x14ac:dyDescent="0.3">
      <c r="A255" s="64">
        <f t="shared" si="95"/>
        <v>242</v>
      </c>
      <c r="B255" s="9" t="s">
        <v>201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0.25" x14ac:dyDescent="0.3">
      <c r="A257" s="64">
        <v>244</v>
      </c>
      <c r="B257" s="144" t="s">
        <v>126</v>
      </c>
      <c r="C257" s="133"/>
      <c r="D257" s="133"/>
      <c r="E257" s="133"/>
      <c r="F257" s="133"/>
      <c r="G257" s="133"/>
      <c r="H257" s="133"/>
      <c r="I257" s="133"/>
      <c r="J257" s="134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0.25" x14ac:dyDescent="0.3">
      <c r="A261" s="64">
        <f t="shared" si="108"/>
        <v>248</v>
      </c>
      <c r="B261" s="148" t="s">
        <v>24</v>
      </c>
      <c r="C261" s="149"/>
      <c r="D261" s="149"/>
      <c r="E261" s="149"/>
      <c r="F261" s="149"/>
      <c r="G261" s="149"/>
      <c r="H261" s="149"/>
      <c r="I261" s="149"/>
      <c r="J261" s="150"/>
    </row>
    <row r="262" spans="1:11" ht="60.75" x14ac:dyDescent="0.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0.25" x14ac:dyDescent="0.3">
      <c r="A265" s="64">
        <f t="shared" si="108"/>
        <v>252</v>
      </c>
      <c r="B265" s="137" t="s">
        <v>8</v>
      </c>
      <c r="C265" s="138"/>
      <c r="D265" s="138"/>
      <c r="E265" s="138"/>
      <c r="F265" s="138"/>
      <c r="G265" s="138"/>
      <c r="H265" s="138"/>
      <c r="I265" s="138"/>
      <c r="J265" s="139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 x14ac:dyDescent="0.3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 x14ac:dyDescent="0.3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 x14ac:dyDescent="0.3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 x14ac:dyDescent="0.3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0.75" x14ac:dyDescent="0.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 x14ac:dyDescent="0.3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0.75" x14ac:dyDescent="0.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 x14ac:dyDescent="0.3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 x14ac:dyDescent="0.3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 x14ac:dyDescent="0.3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0.75" x14ac:dyDescent="0.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01.25" x14ac:dyDescent="0.3">
      <c r="A295" s="64">
        <f t="shared" si="122"/>
        <v>280</v>
      </c>
      <c r="B295" s="9" t="s">
        <v>189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1" x14ac:dyDescent="0.3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2.25" x14ac:dyDescent="0.3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 x14ac:dyDescent="0.3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0.75" x14ac:dyDescent="0.25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0.25" x14ac:dyDescent="0.3">
      <c r="A308" s="64">
        <v>293</v>
      </c>
      <c r="B308" s="144" t="s">
        <v>127</v>
      </c>
      <c r="C308" s="133"/>
      <c r="D308" s="133"/>
      <c r="E308" s="133"/>
      <c r="F308" s="133"/>
      <c r="G308" s="133"/>
      <c r="H308" s="133"/>
      <c r="I308" s="133"/>
      <c r="J308" s="134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0.25" x14ac:dyDescent="0.3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32" t="s">
        <v>8</v>
      </c>
      <c r="C313" s="133"/>
      <c r="D313" s="133"/>
      <c r="E313" s="133"/>
      <c r="F313" s="133"/>
      <c r="G313" s="133"/>
      <c r="H313" s="133"/>
      <c r="I313" s="133"/>
      <c r="J313" s="134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0.25" x14ac:dyDescent="0.25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 x14ac:dyDescent="0.25">
      <c r="A318" s="86">
        <v>304</v>
      </c>
      <c r="B318" s="9" t="s">
        <v>190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191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 x14ac:dyDescent="0.25">
      <c r="A321" s="86">
        <v>307</v>
      </c>
      <c r="B321" s="9" t="s">
        <v>192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193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0.25" x14ac:dyDescent="0.25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 x14ac:dyDescent="0.25">
      <c r="A325" s="86">
        <v>311</v>
      </c>
      <c r="B325" s="9" t="s">
        <v>194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195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2" x14ac:dyDescent="0.25">
      <c r="A328" s="86">
        <v>314</v>
      </c>
      <c r="B328" s="9" t="s">
        <v>196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 x14ac:dyDescent="0.25">
      <c r="A331" s="86">
        <v>317</v>
      </c>
      <c r="B331" s="9" t="s">
        <v>197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1.25" x14ac:dyDescent="0.25">
      <c r="A334" s="86">
        <v>320</v>
      </c>
      <c r="B334" s="9" t="s">
        <v>198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0.75" x14ac:dyDescent="0.25">
      <c r="A337" s="86">
        <v>323</v>
      </c>
      <c r="B337" s="9" t="s">
        <v>199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0.25" x14ac:dyDescent="0.3">
      <c r="A340" s="64">
        <v>326</v>
      </c>
      <c r="B340" s="144" t="s">
        <v>128</v>
      </c>
      <c r="C340" s="133"/>
      <c r="D340" s="133"/>
      <c r="E340" s="133"/>
      <c r="F340" s="133"/>
      <c r="G340" s="133"/>
      <c r="H340" s="133"/>
      <c r="I340" s="133"/>
      <c r="J340" s="134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 x14ac:dyDescent="0.35">
      <c r="A344" s="64">
        <f t="shared" si="128"/>
        <v>330</v>
      </c>
      <c r="B344" s="137" t="s">
        <v>24</v>
      </c>
      <c r="C344" s="153"/>
      <c r="D344" s="153"/>
      <c r="E344" s="153"/>
      <c r="F344" s="153"/>
      <c r="G344" s="153"/>
      <c r="H344" s="153"/>
      <c r="I344" s="153"/>
      <c r="J344" s="154"/>
    </row>
    <row r="345" spans="1:10" ht="60.75" x14ac:dyDescent="0.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 x14ac:dyDescent="0.35">
      <c r="A348" s="64">
        <f t="shared" si="128"/>
        <v>334</v>
      </c>
      <c r="B348" s="132" t="s">
        <v>8</v>
      </c>
      <c r="C348" s="133"/>
      <c r="D348" s="133"/>
      <c r="E348" s="133"/>
      <c r="F348" s="133"/>
      <c r="G348" s="133"/>
      <c r="H348" s="133"/>
      <c r="I348" s="133"/>
      <c r="J348" s="155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 x14ac:dyDescent="0.3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0.25" x14ac:dyDescent="0.3">
      <c r="A356" s="64">
        <f t="shared" ref="A356:A387" si="137">A355+1</f>
        <v>341</v>
      </c>
      <c r="B356" s="144" t="s">
        <v>129</v>
      </c>
      <c r="C356" s="133"/>
      <c r="D356" s="133"/>
      <c r="E356" s="133"/>
      <c r="F356" s="133"/>
      <c r="G356" s="133"/>
      <c r="H356" s="133"/>
      <c r="I356" s="133"/>
      <c r="J356" s="134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 x14ac:dyDescent="0.35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37" t="s">
        <v>33</v>
      </c>
      <c r="C362" s="138"/>
      <c r="D362" s="138"/>
      <c r="E362" s="138"/>
      <c r="F362" s="138"/>
      <c r="G362" s="138"/>
      <c r="H362" s="138"/>
      <c r="I362" s="138"/>
      <c r="J362" s="139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0.25" x14ac:dyDescent="0.3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0.25" x14ac:dyDescent="0.3">
      <c r="A373" s="64">
        <f t="shared" si="137"/>
        <v>358</v>
      </c>
      <c r="B373" s="140" t="s">
        <v>130</v>
      </c>
      <c r="C373" s="138"/>
      <c r="D373" s="138"/>
      <c r="E373" s="138"/>
      <c r="F373" s="138"/>
      <c r="G373" s="138"/>
      <c r="H373" s="138"/>
      <c r="I373" s="138"/>
      <c r="J373" s="139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0.25" x14ac:dyDescent="0.3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37" t="s">
        <v>8</v>
      </c>
      <c r="C379" s="138"/>
      <c r="D379" s="138"/>
      <c r="E379" s="138"/>
      <c r="F379" s="138"/>
      <c r="G379" s="138"/>
      <c r="H379" s="138"/>
      <c r="I379" s="138"/>
      <c r="J379" s="139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0.25" x14ac:dyDescent="0.3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0.25" x14ac:dyDescent="0.3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47" t="s">
        <v>131</v>
      </c>
      <c r="C390" s="127"/>
      <c r="D390" s="127"/>
      <c r="E390" s="127"/>
      <c r="F390" s="127"/>
      <c r="G390" s="127"/>
      <c r="H390" s="127"/>
      <c r="I390" s="127"/>
      <c r="J390" s="127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0.25" x14ac:dyDescent="0.3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37" t="s">
        <v>8</v>
      </c>
      <c r="C396" s="138"/>
      <c r="D396" s="138"/>
      <c r="E396" s="138"/>
      <c r="F396" s="138"/>
      <c r="G396" s="138"/>
      <c r="H396" s="138"/>
      <c r="I396" s="138"/>
      <c r="J396" s="139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0.25" x14ac:dyDescent="0.3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0.25" x14ac:dyDescent="0.3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 x14ac:dyDescent="0.3">
      <c r="A408" s="64">
        <f t="shared" ref="A408:A439" si="156">A407+1</f>
        <v>392</v>
      </c>
      <c r="B408" s="144" t="s">
        <v>176</v>
      </c>
      <c r="C408" s="145"/>
      <c r="D408" s="145"/>
      <c r="E408" s="145"/>
      <c r="F408" s="145"/>
      <c r="G408" s="145"/>
      <c r="H408" s="145"/>
      <c r="I408" s="145"/>
      <c r="J408" s="146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0.25" x14ac:dyDescent="0.3">
      <c r="A412" s="64">
        <f t="shared" si="156"/>
        <v>396</v>
      </c>
      <c r="B412" s="132" t="s">
        <v>8</v>
      </c>
      <c r="C412" s="133"/>
      <c r="D412" s="133"/>
      <c r="E412" s="133"/>
      <c r="F412" s="133"/>
      <c r="G412" s="133"/>
      <c r="H412" s="133"/>
      <c r="I412" s="133"/>
      <c r="J412" s="134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 x14ac:dyDescent="0.3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 x14ac:dyDescent="0.3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 x14ac:dyDescent="0.3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 x14ac:dyDescent="0.3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 x14ac:dyDescent="0.3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0.25" x14ac:dyDescent="0.3">
      <c r="A428" s="64">
        <f t="shared" si="156"/>
        <v>412</v>
      </c>
      <c r="B428" s="141" t="s">
        <v>162</v>
      </c>
      <c r="C428" s="142"/>
      <c r="D428" s="142"/>
      <c r="E428" s="142"/>
      <c r="F428" s="142"/>
      <c r="G428" s="142"/>
      <c r="H428" s="142"/>
      <c r="I428" s="142"/>
      <c r="J428" s="143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0.25" x14ac:dyDescent="0.3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32" t="s">
        <v>14</v>
      </c>
      <c r="C433" s="133"/>
      <c r="D433" s="133"/>
      <c r="E433" s="133"/>
      <c r="F433" s="133"/>
      <c r="G433" s="133"/>
      <c r="H433" s="133"/>
      <c r="I433" s="133"/>
      <c r="J433" s="134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0.25" x14ac:dyDescent="0.3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1.5" x14ac:dyDescent="0.3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0.25" x14ac:dyDescent="0.3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 x14ac:dyDescent="0.35">
      <c r="A442" s="64">
        <f t="shared" si="165"/>
        <v>426</v>
      </c>
      <c r="B442" s="135" t="s">
        <v>147</v>
      </c>
      <c r="C442" s="135"/>
      <c r="D442" s="135"/>
      <c r="E442" s="135"/>
      <c r="F442" s="135"/>
      <c r="G442" s="135"/>
      <c r="H442" s="135"/>
      <c r="I442" s="135"/>
      <c r="J442" s="136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0.25" x14ac:dyDescent="0.3">
      <c r="A446" s="64">
        <f t="shared" si="165"/>
        <v>430</v>
      </c>
      <c r="B446" s="132" t="s">
        <v>14</v>
      </c>
      <c r="C446" s="133"/>
      <c r="D446" s="133"/>
      <c r="E446" s="133"/>
      <c r="F446" s="133"/>
      <c r="G446" s="133"/>
      <c r="H446" s="133"/>
      <c r="I446" s="133"/>
      <c r="J446" s="134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 x14ac:dyDescent="0.3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 x14ac:dyDescent="0.3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 x14ac:dyDescent="0.3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 x14ac:dyDescent="0.3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60.75" x14ac:dyDescent="0.3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 x14ac:dyDescent="0.3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0.25" x14ac:dyDescent="0.3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1" x14ac:dyDescent="0.3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0.25" x14ac:dyDescent="0.3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1.25" x14ac:dyDescent="0.3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0.5" x14ac:dyDescent="0.3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 x14ac:dyDescent="0.3">
      <c r="A476" s="64">
        <f t="shared" si="179"/>
        <v>460</v>
      </c>
      <c r="B476" s="61" t="s">
        <v>208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2018-07-19T10:53:06Z</dcterms:modified>
</cp:coreProperties>
</file>