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-15" yWindow="285" windowWidth="22725" windowHeight="11745" tabRatio="582"/>
  </bookViews>
  <sheets>
    <sheet name="Приложение на печать (5)" sheetId="14" r:id="rId1"/>
  </sheets>
  <definedNames>
    <definedName name="_xlnm.Print_Area" localSheetId="0">'Приложение на печать (5)'!$A$1:$L$137</definedName>
  </definedNames>
  <calcPr calcId="152511"/>
</workbook>
</file>

<file path=xl/calcChain.xml><?xml version="1.0" encoding="utf-8"?>
<calcChain xmlns="http://schemas.openxmlformats.org/spreadsheetml/2006/main">
  <c r="I36" i="14" l="1"/>
  <c r="H36" i="14"/>
  <c r="F54" i="14" l="1"/>
  <c r="F50" i="14"/>
  <c r="F58" i="14"/>
  <c r="G36" i="14" l="1"/>
  <c r="F36" i="14"/>
  <c r="E36" i="14"/>
  <c r="E82" i="14" l="1"/>
  <c r="F82" i="14"/>
  <c r="G82" i="14"/>
  <c r="D133" i="14" l="1"/>
  <c r="E17" i="14"/>
  <c r="D33" i="14" l="1"/>
  <c r="I37" i="14"/>
  <c r="H37" i="14"/>
  <c r="G37" i="14"/>
  <c r="F37" i="14"/>
  <c r="G12" i="14"/>
  <c r="I16" i="14"/>
  <c r="H16" i="14"/>
  <c r="D20" i="14"/>
  <c r="H17" i="14"/>
  <c r="H126" i="14"/>
  <c r="I126" i="14"/>
  <c r="D128" i="14"/>
  <c r="D129" i="14"/>
  <c r="E54" i="14"/>
  <c r="E58" i="14"/>
  <c r="E50" i="14"/>
  <c r="H12" i="14" l="1"/>
  <c r="H13" i="14"/>
  <c r="D126" i="14"/>
  <c r="I12" i="14"/>
  <c r="E37" i="14"/>
  <c r="E13" i="14" s="1"/>
  <c r="G17" i="14"/>
  <c r="G13" i="14" s="1"/>
  <c r="G18" i="14"/>
  <c r="F16" i="14"/>
  <c r="F12" i="14" s="1"/>
  <c r="F17" i="14"/>
  <c r="F13" i="14" s="1"/>
  <c r="F18" i="14"/>
  <c r="I26" i="14"/>
  <c r="H30" i="14"/>
  <c r="D30" i="14" s="1"/>
  <c r="G26" i="14"/>
  <c r="F30" i="14"/>
  <c r="E16" i="14"/>
  <c r="E12" i="14" s="1"/>
  <c r="E18" i="14"/>
  <c r="E22" i="14"/>
  <c r="D24" i="14"/>
  <c r="E14" i="14" l="1"/>
  <c r="H10" i="14"/>
  <c r="E10" i="14"/>
  <c r="G10" i="14"/>
  <c r="G14" i="14"/>
  <c r="F10" i="14"/>
  <c r="F14" i="14"/>
  <c r="D25" i="14" l="1"/>
  <c r="I21" i="14" l="1"/>
  <c r="I19" i="14" l="1"/>
  <c r="I15" i="14" s="1"/>
  <c r="D21" i="14"/>
  <c r="I17" i="14"/>
  <c r="I13" i="14" s="1"/>
  <c r="I10" i="14" s="1"/>
  <c r="D28" i="14"/>
  <c r="I14" i="14" l="1"/>
  <c r="I30" i="14"/>
  <c r="H26" i="14" l="1"/>
  <c r="I46" i="14" l="1"/>
  <c r="H46" i="14"/>
  <c r="G46" i="14"/>
  <c r="F46" i="14"/>
  <c r="E46" i="14"/>
  <c r="H42" i="14"/>
  <c r="G42" i="14"/>
  <c r="F42" i="14"/>
  <c r="E42" i="14"/>
  <c r="D46" i="14" l="1"/>
  <c r="E15" i="14" l="1"/>
  <c r="F22" i="14"/>
  <c r="G22" i="14"/>
  <c r="H22" i="14"/>
  <c r="D23" i="14"/>
  <c r="E26" i="14"/>
  <c r="F26" i="14"/>
  <c r="D27" i="14"/>
  <c r="D29" i="14"/>
  <c r="D17" i="14" s="1"/>
  <c r="G30" i="14"/>
  <c r="D31" i="14"/>
  <c r="D32" i="14"/>
  <c r="D16" i="14" s="1"/>
  <c r="E38" i="14"/>
  <c r="F38" i="14"/>
  <c r="G38" i="14"/>
  <c r="H38" i="14"/>
  <c r="I38" i="14"/>
  <c r="D39" i="14"/>
  <c r="D40" i="14"/>
  <c r="D41" i="14"/>
  <c r="I42" i="14"/>
  <c r="D42" i="14" s="1"/>
  <c r="D43" i="14"/>
  <c r="D44" i="14"/>
  <c r="D45" i="14"/>
  <c r="D47" i="14"/>
  <c r="D48" i="14"/>
  <c r="D49" i="14"/>
  <c r="G50" i="14"/>
  <c r="H50" i="14"/>
  <c r="I50" i="14"/>
  <c r="D51" i="14"/>
  <c r="D52" i="14"/>
  <c r="D53" i="14"/>
  <c r="G54" i="14"/>
  <c r="H54" i="14"/>
  <c r="I54" i="14"/>
  <c r="D55" i="14"/>
  <c r="D56" i="14"/>
  <c r="D57" i="14"/>
  <c r="G58" i="14"/>
  <c r="H58" i="14"/>
  <c r="I58" i="14"/>
  <c r="D59" i="14"/>
  <c r="D60" i="14"/>
  <c r="D61" i="14"/>
  <c r="E62" i="14"/>
  <c r="F62" i="14"/>
  <c r="G62" i="14"/>
  <c r="H62" i="14"/>
  <c r="I62" i="14"/>
  <c r="D63" i="14"/>
  <c r="D64" i="14"/>
  <c r="D65" i="14"/>
  <c r="E66" i="14"/>
  <c r="F66" i="14"/>
  <c r="G66" i="14"/>
  <c r="H66" i="14"/>
  <c r="I66" i="14"/>
  <c r="D67" i="14"/>
  <c r="D68" i="14"/>
  <c r="D69" i="14"/>
  <c r="E70" i="14"/>
  <c r="F70" i="14"/>
  <c r="G70" i="14"/>
  <c r="H70" i="14"/>
  <c r="I70" i="14"/>
  <c r="D71" i="14"/>
  <c r="D72" i="14"/>
  <c r="D73" i="14"/>
  <c r="E74" i="14"/>
  <c r="F74" i="14"/>
  <c r="G74" i="14"/>
  <c r="H74" i="14"/>
  <c r="I74" i="14"/>
  <c r="D75" i="14"/>
  <c r="D76" i="14"/>
  <c r="D77" i="14"/>
  <c r="E78" i="14"/>
  <c r="F78" i="14"/>
  <c r="G78" i="14"/>
  <c r="H78" i="14"/>
  <c r="D79" i="14"/>
  <c r="D80" i="14"/>
  <c r="D81" i="14"/>
  <c r="H82" i="14"/>
  <c r="I82" i="14"/>
  <c r="D83" i="14"/>
  <c r="D84" i="14"/>
  <c r="D85" i="14"/>
  <c r="E86" i="14"/>
  <c r="F86" i="14"/>
  <c r="G86" i="14"/>
  <c r="H86" i="14"/>
  <c r="I86" i="14"/>
  <c r="D87" i="14"/>
  <c r="D88" i="14"/>
  <c r="D89" i="14"/>
  <c r="E90" i="14"/>
  <c r="F90" i="14"/>
  <c r="G90" i="14"/>
  <c r="H90" i="14"/>
  <c r="I90" i="14"/>
  <c r="D91" i="14"/>
  <c r="D92" i="14"/>
  <c r="D93" i="14"/>
  <c r="E94" i="14"/>
  <c r="F94" i="14"/>
  <c r="G94" i="14"/>
  <c r="H94" i="14"/>
  <c r="I94" i="14"/>
  <c r="D95" i="14"/>
  <c r="D96" i="14"/>
  <c r="D97" i="14"/>
  <c r="E98" i="14"/>
  <c r="F98" i="14"/>
  <c r="G98" i="14"/>
  <c r="H98" i="14"/>
  <c r="I98" i="14"/>
  <c r="D99" i="14"/>
  <c r="D100" i="14"/>
  <c r="D101" i="14"/>
  <c r="E102" i="14"/>
  <c r="F102" i="14"/>
  <c r="G102" i="14"/>
  <c r="H102" i="14"/>
  <c r="I102" i="14"/>
  <c r="D103" i="14"/>
  <c r="D104" i="14"/>
  <c r="D105" i="14"/>
  <c r="E106" i="14"/>
  <c r="F106" i="14"/>
  <c r="G106" i="14"/>
  <c r="H106" i="14"/>
  <c r="I106" i="14"/>
  <c r="D107" i="14"/>
  <c r="D108" i="14"/>
  <c r="D109" i="14"/>
  <c r="E110" i="14"/>
  <c r="F110" i="14"/>
  <c r="G110" i="14"/>
  <c r="H110" i="14"/>
  <c r="I110" i="14"/>
  <c r="D111" i="14"/>
  <c r="D112" i="14"/>
  <c r="D113" i="14"/>
  <c r="E114" i="14"/>
  <c r="F114" i="14"/>
  <c r="G114" i="14"/>
  <c r="H114" i="14"/>
  <c r="I114" i="14"/>
  <c r="D115" i="14"/>
  <c r="D116" i="14"/>
  <c r="D117" i="14"/>
  <c r="E118" i="14"/>
  <c r="F118" i="14"/>
  <c r="G118" i="14"/>
  <c r="H118" i="14"/>
  <c r="I118" i="14"/>
  <c r="D119" i="14"/>
  <c r="D120" i="14"/>
  <c r="D121" i="14"/>
  <c r="E122" i="14"/>
  <c r="F122" i="14"/>
  <c r="G122" i="14"/>
  <c r="H122" i="14"/>
  <c r="I122" i="14"/>
  <c r="D123" i="14"/>
  <c r="D124" i="14"/>
  <c r="D125" i="14"/>
  <c r="E130" i="14"/>
  <c r="F130" i="14"/>
  <c r="G130" i="14"/>
  <c r="H130" i="14"/>
  <c r="I130" i="14"/>
  <c r="D131" i="14"/>
  <c r="D132" i="14"/>
  <c r="D36" i="14" l="1"/>
  <c r="D37" i="14"/>
  <c r="D13" i="14" s="1"/>
  <c r="D14" i="14"/>
  <c r="D26" i="14"/>
  <c r="D114" i="14"/>
  <c r="D18" i="14"/>
  <c r="D86" i="14"/>
  <c r="D70" i="14"/>
  <c r="D54" i="14"/>
  <c r="F34" i="14"/>
  <c r="D130" i="14"/>
  <c r="D118" i="14"/>
  <c r="D122" i="14"/>
  <c r="D110" i="14"/>
  <c r="D106" i="14"/>
  <c r="D102" i="14"/>
  <c r="D98" i="14"/>
  <c r="D94" i="14"/>
  <c r="D90" i="14"/>
  <c r="D82" i="14"/>
  <c r="G34" i="14"/>
  <c r="E34" i="14"/>
  <c r="I34" i="14"/>
  <c r="D22" i="14"/>
  <c r="D78" i="14"/>
  <c r="D74" i="14"/>
  <c r="D66" i="14"/>
  <c r="D62" i="14"/>
  <c r="D58" i="14"/>
  <c r="D50" i="14"/>
  <c r="D38" i="14"/>
  <c r="H34" i="14"/>
  <c r="D35" i="14"/>
  <c r="H19" i="14"/>
  <c r="D34" i="14" l="1"/>
  <c r="D12" i="14"/>
  <c r="D10" i="14" s="1"/>
  <c r="H15" i="14"/>
  <c r="H14" i="14" s="1"/>
</calcChain>
</file>

<file path=xl/sharedStrings.xml><?xml version="1.0" encoding="utf-8"?>
<sst xmlns="http://schemas.openxmlformats.org/spreadsheetml/2006/main" count="250" uniqueCount="53">
  <si>
    <t xml:space="preserve">Областной бюджет         </t>
  </si>
  <si>
    <t xml:space="preserve">Местный бюджет           </t>
  </si>
  <si>
    <t>Областной бюджет</t>
  </si>
  <si>
    <t>Всего</t>
  </si>
  <si>
    <t xml:space="preserve">Номер строки целевых показателей, на достижение которых направлены мероприятия </t>
  </si>
  <si>
    <t>X</t>
  </si>
  <si>
    <t xml:space="preserve">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</si>
  <si>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</si>
  <si>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Внебюджетные средства</t>
  </si>
  <si>
    <t xml:space="preserve">Всего по программе, в том числе     </t>
  </si>
  <si>
    <t xml:space="preserve">        </t>
  </si>
  <si>
    <t xml:space="preserve">Местный бюджет </t>
  </si>
  <si>
    <t>№ строки</t>
  </si>
  <si>
    <t>Наименование мероприятия/Источники расходов на финансирование</t>
  </si>
  <si>
    <t>Мероприятие 1. 
Благоустройство общественных территорий, всего, из них:</t>
  </si>
  <si>
    <t>Мероприятие 1.3.
Благоустройство сквера по ул.Молодежи, г. Артемовский</t>
  </si>
  <si>
    <t>Мероприятие 2. 
Благоустройство дворовых территорий, всего, из них:</t>
  </si>
  <si>
    <t>в том числе 2.2. 
Благоустройство дворовой территории, расположенной по адресу: г.Артемовский, ул.Заводская, 50</t>
  </si>
  <si>
    <t>в том числе 2.3. 
Благоустройство дворовой территории, расположенной по адресу: г.Артемовский, ул.Мира, 12</t>
  </si>
  <si>
    <t>Исполнитель: ведущий специалист УГХ Малых Ю.А., 8 (343 63) 59 308 (доб. 208)</t>
  </si>
  <si>
    <t>Мероприятие 1.4. 
Благоустройство сквера по                      ул. Комсомольская, г.Артемовский</t>
  </si>
  <si>
    <t>Мероприятие 1.2. 
Благоустройство парка Прибрежный по ул. Терешковой, г. Артемовский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</si>
  <si>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«Формирование современной городской среды в Артемовском городском округе до 2027 года»</t>
  </si>
  <si>
    <t>в том числе 2.6. 
Благоустройство дворовой территории, расположенной по адресу: г.Артемовский, ул.Полярников, 29</t>
  </si>
  <si>
    <t>в том числе 2.7. 
Благоустройство дворовой территории, расположенной по адресу: г.Артемовский, ул.Свободы, 80</t>
  </si>
  <si>
    <t>в том числе 2.13. 
Благоустройство дворовых территорий, расположенных по адресу: г.Артемовский, ул.Лесная, 1, 6б</t>
  </si>
  <si>
    <t>в том числе 2.14. 
Благоустройство дворовой территории, расположенной по адресу: Артемовский район, п.Буланаш, ул.Проходчиков, 6</t>
  </si>
  <si>
    <t>в том числе 2.15. 
Благоустройство дворовой территории, расположенной по адресу: г.Артемовский, ул.Свободы, 86</t>
  </si>
  <si>
    <t>в том числе 2.16. 
Благоустройство дворовой территории, расположенной по адресу: г.Артемовский, ул. Мира, 29</t>
  </si>
  <si>
    <t>Местный бюджет</t>
  </si>
  <si>
    <t xml:space="preserve">Мероприятие 1.1. 
Благоустройство городского парка культуры и отдыха,                                     г. Артемовский </t>
  </si>
  <si>
    <t>Код федерального проекта</t>
  </si>
  <si>
    <t xml:space="preserve">                                                                                                                                                                                Приложение № 2</t>
  </si>
  <si>
    <t>в том числе 2.4. 
Благоустройство дворовых территорий, расположенных по адресу: г.Артемовский, ул.Первомайская, 59, 61, ул.Терешковой, 20, 22, 24</t>
  </si>
  <si>
    <t>в том числе  2.1. 
Благоустройство дворовой территории, расположенной по адресу: г.Артемовский, ул.Первомайская, 53, 55,                   ул. Лермонтова, 9, 11</t>
  </si>
  <si>
    <t>в том числе 2.5. 
Благоустройство дворовой территории, расположенной по адресу: Артемовский район, п.Буланаш, ул.Машиностроителей, 4, ул. Комсомольская, 16</t>
  </si>
  <si>
    <t>в том числе 2.8. 
Благоустройство дворовых территорий, расположенных по адресу: г.Артемовский, ул. Ленина, 14, 16 ,18, ул. Комсомольская, 7,9</t>
  </si>
  <si>
    <t>в том числе 2.9. 
Благоустройство дворовой территории, расположенной по адресу: г.Артемовский, ул. Лесная, 24, 26</t>
  </si>
  <si>
    <t>в том числе 2.10. 
Благоустройство дворовой территории, расположенной по адресу: г. Артемовский, ул.Терешковой, 16, 18</t>
  </si>
  <si>
    <t>в том числе 2.11. 
Благоустройство дворовой территории, расположенной по адресу: г.Артемовский, ул. Свободы, 140, 142</t>
  </si>
  <si>
    <t>в том числе 2.12. 
Благоустройство дворовой территории, расположенной по адресу: г.Артемовский, ул.Свободы, 55, 53, 51, ул. 8 Марта, 58, 60, 62</t>
  </si>
  <si>
    <t>Объем расходов на выполнение мероприятия за счет всех источников ресурсного обеспечения, тыс. рублей</t>
  </si>
  <si>
    <t xml:space="preserve">к муниципальной программе                                                                                                                                                                                                          «Формирование современной городской среды                                                                                                                  в Артемовском городском округе до 2027 года»                                                                           
</t>
  </si>
  <si>
    <t>в том числе 2.17. 
Благоустройство дворовой территории, расположенной по адресу: г.Артемовский, ул. Карла Маркса, 88</t>
  </si>
  <si>
    <t>в том числе 2.18. 
Благоустройство дворовой территории, расположенной по адресу: г.Артемовский, ул.Паровозников, 30,                         ул. Полярников, 31</t>
  </si>
  <si>
    <t>в том числе 2.19. 
Благоустройство дворовых территорий, расположенных по адресу: г. Артемовский,                      ул.Свободы, 43 А, 43 В, ул. 8 Марта, 30</t>
  </si>
  <si>
    <t>в том числе 2.20. 
Благоустройство дворовой территории, расположенной по адресу: г. Артемовский, ул.Первомайская, 51,                         ул. Добролюбова, 16</t>
  </si>
  <si>
    <t>в том числе 2.21. 
Благоустройство дворовой территории, расположенной по адресу: г. Артемовский, ул.Достоевского, 4, 4 А</t>
  </si>
  <si>
    <t>в том числе 2.22. 
Благоустройство дворовой территории, расположенной по адресу: г.Артемовский,  ул.Банковская, 8</t>
  </si>
  <si>
    <t>в том числе 2.23. 
Благоустройство дворовой территории, расположенной по адресу: Артемовский район, п.Буланаш, ул.Машиностроителей, 10, ул. Комсомольская, 12</t>
  </si>
  <si>
    <t>в том числе 2.24. Благоустройство дворовой территории, расположенной по адресу: г. Артемовский, ул. Акулова,  5</t>
  </si>
  <si>
    <t>3, 4, 5, 6, 12</t>
  </si>
  <si>
    <t>6, 7, 8, 10, 11, 12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</si>
</sst>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8"/>
      <name val="Liberation Serif"/>
      <family val="1"/>
      <charset val="204"/>
    </font>
    <font>
      <sz val="14"/>
      <name val="Liberation Serif"/>
      <family val="1"/>
      <charset val="204"/>
    </font>
    <font>
      <sz val="12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>
      <alignment wrapText="1"/>
    </xf>
    <xf numFmtId="166" fontId="2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  <protection locked="0"/>
    </xf>
    <xf numFmtId="164" fontId="2" fillId="0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top" wrapText="1"/>
    </xf>
    <xf numFmtId="164" fontId="6" fillId="0" borderId="0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vertical="top" wrapText="1"/>
    </xf>
    <xf numFmtId="164" fontId="4" fillId="2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3" fillId="0" borderId="5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wrapText="1"/>
    </xf>
    <xf numFmtId="164" fontId="2" fillId="3" borderId="0" xfId="0" applyNumberFormat="1" applyFont="1" applyFill="1" applyBorder="1" applyAlignment="1">
      <alignment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>
      <alignment horizontal="righ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 wrapText="1"/>
    </xf>
    <xf numFmtId="164" fontId="3" fillId="2" borderId="4" xfId="0" applyNumberFormat="1" applyFont="1" applyFill="1" applyBorder="1" applyAlignment="1">
      <alignment horizontal="right" vertical="top" wrapText="1"/>
    </xf>
    <xf numFmtId="164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3" fillId="0" borderId="5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 wrapText="1"/>
    </xf>
    <xf numFmtId="164" fontId="2" fillId="0" borderId="4" xfId="0" applyNumberFormat="1" applyFont="1" applyFill="1" applyBorder="1" applyAlignment="1">
      <alignment horizontal="right" vertical="top" wrapText="1"/>
    </xf>
    <xf numFmtId="164" fontId="2" fillId="0" borderId="5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2" borderId="4" xfId="0" applyNumberFormat="1" applyFont="1" applyFill="1" applyBorder="1" applyAlignment="1">
      <alignment horizontal="right" vertical="top" wrapText="1"/>
    </xf>
    <xf numFmtId="164" fontId="2" fillId="2" borderId="5" xfId="0" applyNumberFormat="1" applyFont="1" applyFill="1" applyBorder="1" applyAlignment="1">
      <alignment horizontal="right" vertical="top" wrapText="1"/>
    </xf>
    <xf numFmtId="164" fontId="2" fillId="2" borderId="6" xfId="0" applyNumberFormat="1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140"/>
  <sheetViews>
    <sheetView tabSelected="1" showWhiteSpace="0" view="pageBreakPreview" topLeftCell="A2" zoomScaleNormal="100" zoomScaleSheetLayoutView="100" workbookViewId="0">
      <selection activeCell="D12" sqref="D12:D13"/>
    </sheetView>
  </sheetViews>
  <sheetFormatPr defaultColWidth="9.140625" defaultRowHeight="18" x14ac:dyDescent="0.25"/>
  <cols>
    <col min="1" max="1" width="9.28515625" style="2" customWidth="1"/>
    <col min="2" max="2" width="41.85546875" style="3" customWidth="1"/>
    <col min="3" max="3" width="18.42578125" style="3" customWidth="1"/>
    <col min="4" max="4" width="13.5703125" style="4" customWidth="1"/>
    <col min="5" max="5" width="13.7109375" style="4" customWidth="1"/>
    <col min="6" max="8" width="13.7109375" style="5" customWidth="1"/>
    <col min="9" max="9" width="13.28515625" style="48" customWidth="1"/>
    <col min="10" max="11" width="13.7109375" style="4" hidden="1" customWidth="1"/>
    <col min="12" max="12" width="29.85546875" style="4" customWidth="1"/>
    <col min="13" max="13" width="11.5703125" style="4" customWidth="1"/>
    <col min="14" max="14" width="9.28515625" style="4" bestFit="1" customWidth="1"/>
    <col min="15" max="15" width="9.42578125" style="4" customWidth="1"/>
    <col min="16" max="16" width="9.42578125" style="4" bestFit="1" customWidth="1"/>
    <col min="17" max="17" width="9.28515625" style="4" bestFit="1" customWidth="1"/>
    <col min="18" max="19" width="9.42578125" style="4" bestFit="1" customWidth="1"/>
    <col min="20" max="16384" width="9.140625" style="4"/>
  </cols>
  <sheetData>
    <row r="1" spans="1:13" ht="102.75" hidden="1" customHeight="1" x14ac:dyDescent="0.25">
      <c r="A1" s="2" t="s">
        <v>6</v>
      </c>
      <c r="I1" s="68" t="s">
        <v>7</v>
      </c>
      <c r="J1" s="68"/>
      <c r="K1" s="68"/>
      <c r="L1" s="68"/>
    </row>
    <row r="2" spans="1:13" ht="18.75" customHeight="1" x14ac:dyDescent="0.25">
      <c r="G2" s="46"/>
      <c r="H2" s="46"/>
      <c r="J2" s="32"/>
      <c r="K2" s="32"/>
      <c r="L2" s="32"/>
    </row>
    <row r="3" spans="1:13" ht="18" customHeight="1" x14ac:dyDescent="0.25">
      <c r="A3" s="69" t="s">
        <v>32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3" ht="60.75" customHeight="1" x14ac:dyDescent="0.25">
      <c r="A4" s="30"/>
      <c r="B4" s="33"/>
      <c r="C4" s="39"/>
      <c r="D4" s="30"/>
      <c r="E4" s="30"/>
      <c r="F4" s="31"/>
      <c r="G4" s="69" t="s">
        <v>42</v>
      </c>
      <c r="H4" s="69"/>
      <c r="I4" s="69"/>
      <c r="J4" s="69"/>
      <c r="K4" s="69"/>
      <c r="L4" s="69"/>
    </row>
    <row r="5" spans="1:13" ht="51" customHeight="1" x14ac:dyDescent="0.25">
      <c r="A5" s="70" t="s">
        <v>22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1"/>
    </row>
    <row r="6" spans="1:13" ht="21.75" customHeight="1" x14ac:dyDescent="0.25">
      <c r="A6" s="34"/>
      <c r="B6" s="34"/>
      <c r="C6" s="40"/>
      <c r="D6" s="34"/>
      <c r="E6" s="34"/>
      <c r="F6" s="47"/>
      <c r="G6" s="47"/>
      <c r="H6" s="47"/>
      <c r="I6" s="49"/>
      <c r="J6" s="34"/>
      <c r="K6" s="34"/>
      <c r="L6" s="35"/>
    </row>
    <row r="7" spans="1:13" ht="39" customHeight="1" x14ac:dyDescent="0.25">
      <c r="A7" s="62" t="s">
        <v>12</v>
      </c>
      <c r="B7" s="62" t="s">
        <v>13</v>
      </c>
      <c r="C7" s="62" t="s">
        <v>31</v>
      </c>
      <c r="D7" s="72" t="s">
        <v>41</v>
      </c>
      <c r="E7" s="73"/>
      <c r="F7" s="73"/>
      <c r="G7" s="73"/>
      <c r="H7" s="73"/>
      <c r="I7" s="73"/>
      <c r="J7" s="73"/>
      <c r="K7" s="74"/>
      <c r="L7" s="62" t="s">
        <v>4</v>
      </c>
    </row>
    <row r="8" spans="1:13" ht="54.75" customHeight="1" x14ac:dyDescent="0.25">
      <c r="A8" s="63"/>
      <c r="B8" s="63"/>
      <c r="C8" s="63"/>
      <c r="D8" s="41" t="s">
        <v>3</v>
      </c>
      <c r="E8" s="36">
        <v>2023</v>
      </c>
      <c r="F8" s="1">
        <v>2024</v>
      </c>
      <c r="G8" s="1">
        <v>2025</v>
      </c>
      <c r="H8" s="1">
        <v>2026</v>
      </c>
      <c r="I8" s="72">
        <v>2027</v>
      </c>
      <c r="J8" s="73"/>
      <c r="K8" s="74"/>
      <c r="L8" s="63"/>
    </row>
    <row r="9" spans="1:13" ht="18.75" customHeight="1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16">
        <v>6</v>
      </c>
      <c r="G9" s="16">
        <v>7</v>
      </c>
      <c r="H9" s="16">
        <v>8</v>
      </c>
      <c r="I9" s="65">
        <v>9</v>
      </c>
      <c r="J9" s="66"/>
      <c r="K9" s="67"/>
      <c r="L9" s="6">
        <v>10</v>
      </c>
    </row>
    <row r="10" spans="1:13" ht="18" customHeight="1" x14ac:dyDescent="0.25">
      <c r="A10" s="17">
        <v>1</v>
      </c>
      <c r="B10" s="12" t="s">
        <v>9</v>
      </c>
      <c r="C10" s="12"/>
      <c r="D10" s="18">
        <f>D12+D13</f>
        <v>26300</v>
      </c>
      <c r="E10" s="18">
        <f>E12+E13</f>
        <v>6000</v>
      </c>
      <c r="F10" s="19">
        <f>F12+F13</f>
        <v>0</v>
      </c>
      <c r="G10" s="19">
        <f>G12+G13</f>
        <v>0</v>
      </c>
      <c r="H10" s="19">
        <f>H11+H12+H13</f>
        <v>10300</v>
      </c>
      <c r="I10" s="56">
        <f>I12+I13</f>
        <v>10000</v>
      </c>
      <c r="J10" s="57"/>
      <c r="K10" s="58"/>
      <c r="L10" s="11" t="s">
        <v>5</v>
      </c>
      <c r="M10" s="7"/>
    </row>
    <row r="11" spans="1:13" ht="18.75" customHeight="1" x14ac:dyDescent="0.25">
      <c r="A11" s="17">
        <v>2</v>
      </c>
      <c r="B11" s="13" t="s">
        <v>0</v>
      </c>
      <c r="C11" s="13"/>
      <c r="D11" s="18">
        <v>0</v>
      </c>
      <c r="E11" s="18">
        <v>0</v>
      </c>
      <c r="F11" s="19">
        <v>0</v>
      </c>
      <c r="G11" s="19">
        <v>0</v>
      </c>
      <c r="H11" s="19">
        <v>0</v>
      </c>
      <c r="I11" s="56">
        <v>0</v>
      </c>
      <c r="J11" s="57"/>
      <c r="K11" s="58"/>
      <c r="L11" s="11" t="s">
        <v>5</v>
      </c>
      <c r="M11" s="7"/>
    </row>
    <row r="12" spans="1:13" ht="18.75" customHeight="1" x14ac:dyDescent="0.25">
      <c r="A12" s="17">
        <v>3</v>
      </c>
      <c r="B12" s="12" t="s">
        <v>1</v>
      </c>
      <c r="C12" s="12"/>
      <c r="D12" s="18">
        <f t="shared" ref="D12:I13" si="0">D16+D36</f>
        <v>22300</v>
      </c>
      <c r="E12" s="18">
        <f t="shared" si="0"/>
        <v>6000</v>
      </c>
      <c r="F12" s="19">
        <f>F16+F36</f>
        <v>0</v>
      </c>
      <c r="G12" s="19">
        <f>G16+G36</f>
        <v>0</v>
      </c>
      <c r="H12" s="19">
        <f t="shared" si="0"/>
        <v>8300</v>
      </c>
      <c r="I12" s="56">
        <f t="shared" si="0"/>
        <v>8000</v>
      </c>
      <c r="J12" s="57"/>
      <c r="K12" s="58"/>
      <c r="L12" s="11" t="s">
        <v>5</v>
      </c>
      <c r="M12" s="7"/>
    </row>
    <row r="13" spans="1:13" ht="18.75" customHeight="1" x14ac:dyDescent="0.25">
      <c r="A13" s="17">
        <v>4</v>
      </c>
      <c r="B13" s="12" t="s">
        <v>8</v>
      </c>
      <c r="C13" s="12"/>
      <c r="D13" s="18">
        <f t="shared" si="0"/>
        <v>4000</v>
      </c>
      <c r="E13" s="18">
        <f t="shared" si="0"/>
        <v>0</v>
      </c>
      <c r="F13" s="19">
        <f t="shared" si="0"/>
        <v>0</v>
      </c>
      <c r="G13" s="19">
        <f t="shared" si="0"/>
        <v>0</v>
      </c>
      <c r="H13" s="19">
        <f t="shared" si="0"/>
        <v>2000</v>
      </c>
      <c r="I13" s="56">
        <f t="shared" si="0"/>
        <v>2000</v>
      </c>
      <c r="J13" s="57"/>
      <c r="K13" s="58"/>
      <c r="L13" s="11" t="s">
        <v>5</v>
      </c>
      <c r="M13" s="7"/>
    </row>
    <row r="14" spans="1:13" ht="56.25" customHeight="1" x14ac:dyDescent="0.25">
      <c r="A14" s="17">
        <v>5</v>
      </c>
      <c r="B14" s="12" t="s">
        <v>14</v>
      </c>
      <c r="C14" s="12"/>
      <c r="D14" s="18">
        <f>D16+D17</f>
        <v>6000</v>
      </c>
      <c r="E14" s="18">
        <f>E18+E22</f>
        <v>6000</v>
      </c>
      <c r="F14" s="19">
        <f>F16+F17</f>
        <v>0</v>
      </c>
      <c r="G14" s="19">
        <f>G16+G17</f>
        <v>0</v>
      </c>
      <c r="H14" s="19">
        <f>H15+H16+H17</f>
        <v>0</v>
      </c>
      <c r="I14" s="56">
        <f>I15+I16+I17</f>
        <v>0</v>
      </c>
      <c r="J14" s="57"/>
      <c r="K14" s="58"/>
      <c r="L14" s="6" t="s">
        <v>51</v>
      </c>
      <c r="M14" s="7"/>
    </row>
    <row r="15" spans="1:13" ht="18.75" customHeight="1" x14ac:dyDescent="0.25">
      <c r="A15" s="17">
        <v>6</v>
      </c>
      <c r="B15" s="12" t="s">
        <v>2</v>
      </c>
      <c r="C15" s="12"/>
      <c r="D15" s="18">
        <v>0</v>
      </c>
      <c r="E15" s="18">
        <f>E19+E31+E23+E27</f>
        <v>0</v>
      </c>
      <c r="F15" s="19">
        <v>0</v>
      </c>
      <c r="G15" s="19">
        <v>0</v>
      </c>
      <c r="H15" s="19">
        <f>H19+H31</f>
        <v>0</v>
      </c>
      <c r="I15" s="56">
        <f>I19+I31</f>
        <v>0</v>
      </c>
      <c r="J15" s="57"/>
      <c r="K15" s="58"/>
      <c r="L15" s="11" t="s">
        <v>5</v>
      </c>
      <c r="M15" s="7"/>
    </row>
    <row r="16" spans="1:13" ht="17.25" customHeight="1" x14ac:dyDescent="0.25">
      <c r="A16" s="17">
        <v>7</v>
      </c>
      <c r="B16" s="12" t="s">
        <v>1</v>
      </c>
      <c r="C16" s="12"/>
      <c r="D16" s="18">
        <f>D20+D24+D28+D32</f>
        <v>6000</v>
      </c>
      <c r="E16" s="18">
        <f>E24+E20</f>
        <v>6000</v>
      </c>
      <c r="F16" s="19">
        <f>F20</f>
        <v>0</v>
      </c>
      <c r="G16" s="19">
        <v>0</v>
      </c>
      <c r="H16" s="19">
        <f>H20+H24+H28+H32</f>
        <v>0</v>
      </c>
      <c r="I16" s="56">
        <f>I20+I24+I28+I32</f>
        <v>0</v>
      </c>
      <c r="J16" s="57"/>
      <c r="K16" s="58"/>
      <c r="L16" s="11" t="s">
        <v>5</v>
      </c>
      <c r="M16" s="7"/>
    </row>
    <row r="17" spans="1:13" ht="17.25" customHeight="1" x14ac:dyDescent="0.25">
      <c r="A17" s="17">
        <v>8</v>
      </c>
      <c r="B17" s="12" t="s">
        <v>8</v>
      </c>
      <c r="C17" s="12"/>
      <c r="D17" s="18">
        <f>D21+D25+D29+D33</f>
        <v>0</v>
      </c>
      <c r="E17" s="18">
        <f>E21+E25</f>
        <v>0</v>
      </c>
      <c r="F17" s="19">
        <f>F21</f>
        <v>0</v>
      </c>
      <c r="G17" s="19">
        <f>G21</f>
        <v>0</v>
      </c>
      <c r="H17" s="19">
        <f>H21+H25+H29+H33</f>
        <v>0</v>
      </c>
      <c r="I17" s="56">
        <f>I21+I25+I29+I33</f>
        <v>0</v>
      </c>
      <c r="J17" s="57"/>
      <c r="K17" s="58"/>
      <c r="L17" s="11" t="s">
        <v>5</v>
      </c>
      <c r="M17" s="7"/>
    </row>
    <row r="18" spans="1:13" ht="72" x14ac:dyDescent="0.25">
      <c r="A18" s="17">
        <v>9</v>
      </c>
      <c r="B18" s="12" t="s">
        <v>30</v>
      </c>
      <c r="C18" s="12"/>
      <c r="D18" s="18">
        <f t="shared" ref="D18:D49" si="1">E18+F18+G18+H18+I18</f>
        <v>6000</v>
      </c>
      <c r="E18" s="18">
        <f>E20+E21</f>
        <v>6000</v>
      </c>
      <c r="F18" s="19">
        <f>F20+F21</f>
        <v>0</v>
      </c>
      <c r="G18" s="19">
        <f>G19+G21+G20</f>
        <v>0</v>
      </c>
      <c r="H18" s="19">
        <v>0</v>
      </c>
      <c r="I18" s="56">
        <v>0</v>
      </c>
      <c r="J18" s="57"/>
      <c r="K18" s="58"/>
      <c r="L18" s="11" t="s">
        <v>5</v>
      </c>
      <c r="M18" s="7"/>
    </row>
    <row r="19" spans="1:13" ht="18.75" customHeight="1" x14ac:dyDescent="0.25">
      <c r="A19" s="17">
        <v>10</v>
      </c>
      <c r="B19" s="12" t="s">
        <v>2</v>
      </c>
      <c r="C19" s="12"/>
      <c r="D19" s="18">
        <v>0</v>
      </c>
      <c r="E19" s="18">
        <v>0</v>
      </c>
      <c r="F19" s="19">
        <v>0</v>
      </c>
      <c r="G19" s="19">
        <v>0</v>
      </c>
      <c r="H19" s="19">
        <f t="shared" ref="H19:I19" si="2">H18-H21</f>
        <v>0</v>
      </c>
      <c r="I19" s="56">
        <f t="shared" si="2"/>
        <v>0</v>
      </c>
      <c r="J19" s="57"/>
      <c r="K19" s="58"/>
      <c r="L19" s="11" t="s">
        <v>5</v>
      </c>
      <c r="M19" s="7"/>
    </row>
    <row r="20" spans="1:13" ht="18.75" customHeight="1" x14ac:dyDescent="0.25">
      <c r="A20" s="17">
        <v>11</v>
      </c>
      <c r="B20" s="12" t="s">
        <v>11</v>
      </c>
      <c r="C20" s="12"/>
      <c r="D20" s="18">
        <f>E20+F20+G20+H20+I20</f>
        <v>6000</v>
      </c>
      <c r="E20" s="18">
        <v>6000</v>
      </c>
      <c r="F20" s="19">
        <v>0</v>
      </c>
      <c r="G20" s="19">
        <v>0</v>
      </c>
      <c r="H20" s="19">
        <v>0</v>
      </c>
      <c r="I20" s="56">
        <v>0</v>
      </c>
      <c r="J20" s="57"/>
      <c r="K20" s="58"/>
      <c r="L20" s="11" t="s">
        <v>5</v>
      </c>
      <c r="M20" s="7"/>
    </row>
    <row r="21" spans="1:13" ht="18.75" customHeight="1" x14ac:dyDescent="0.25">
      <c r="A21" s="17">
        <v>12</v>
      </c>
      <c r="B21" s="12" t="s">
        <v>8</v>
      </c>
      <c r="C21" s="12"/>
      <c r="D21" s="18">
        <f>E21+F21+G21+H21+I21</f>
        <v>0</v>
      </c>
      <c r="E21" s="18">
        <v>0</v>
      </c>
      <c r="F21" s="19">
        <v>0</v>
      </c>
      <c r="G21" s="19">
        <v>0</v>
      </c>
      <c r="H21" s="19">
        <v>0</v>
      </c>
      <c r="I21" s="56">
        <f t="shared" ref="I21" si="3">I18*0.05</f>
        <v>0</v>
      </c>
      <c r="J21" s="57"/>
      <c r="K21" s="58"/>
      <c r="L21" s="11" t="s">
        <v>5</v>
      </c>
      <c r="M21" s="7"/>
    </row>
    <row r="22" spans="1:13" ht="55.5" customHeight="1" x14ac:dyDescent="0.25">
      <c r="A22" s="17">
        <v>13</v>
      </c>
      <c r="B22" s="12" t="s">
        <v>21</v>
      </c>
      <c r="C22" s="12"/>
      <c r="D22" s="18">
        <f t="shared" si="1"/>
        <v>0</v>
      </c>
      <c r="E22" s="18">
        <f>E24+E25</f>
        <v>0</v>
      </c>
      <c r="F22" s="19">
        <f>F24+F23</f>
        <v>0</v>
      </c>
      <c r="G22" s="19">
        <f>G24+G23</f>
        <v>0</v>
      </c>
      <c r="H22" s="19">
        <f>H24+H23</f>
        <v>0</v>
      </c>
      <c r="I22" s="56">
        <v>0</v>
      </c>
      <c r="J22" s="57"/>
      <c r="K22" s="58"/>
      <c r="L22" s="11" t="s">
        <v>5</v>
      </c>
      <c r="M22" s="7"/>
    </row>
    <row r="23" spans="1:13" ht="18.75" customHeight="1" x14ac:dyDescent="0.25">
      <c r="A23" s="17">
        <v>14</v>
      </c>
      <c r="B23" s="12" t="s">
        <v>2</v>
      </c>
      <c r="C23" s="12"/>
      <c r="D23" s="18">
        <f t="shared" si="1"/>
        <v>0</v>
      </c>
      <c r="E23" s="18">
        <v>0</v>
      </c>
      <c r="F23" s="19">
        <v>0</v>
      </c>
      <c r="G23" s="19">
        <v>0</v>
      </c>
      <c r="H23" s="19">
        <v>0</v>
      </c>
      <c r="I23" s="56">
        <v>0</v>
      </c>
      <c r="J23" s="57"/>
      <c r="K23" s="58"/>
      <c r="L23" s="11" t="s">
        <v>5</v>
      </c>
      <c r="M23" s="7"/>
    </row>
    <row r="24" spans="1:13" ht="18.75" customHeight="1" x14ac:dyDescent="0.25">
      <c r="A24" s="17">
        <v>15</v>
      </c>
      <c r="B24" s="12" t="s">
        <v>1</v>
      </c>
      <c r="C24" s="12"/>
      <c r="D24" s="18">
        <f>E24</f>
        <v>0</v>
      </c>
      <c r="E24" s="18">
        <v>0</v>
      </c>
      <c r="F24" s="19">
        <v>0</v>
      </c>
      <c r="G24" s="19">
        <v>0</v>
      </c>
      <c r="H24" s="19">
        <v>0</v>
      </c>
      <c r="I24" s="56">
        <v>0</v>
      </c>
      <c r="J24" s="57"/>
      <c r="K24" s="58"/>
      <c r="L24" s="11" t="s">
        <v>5</v>
      </c>
      <c r="M24" s="7"/>
    </row>
    <row r="25" spans="1:13" ht="18.75" customHeight="1" x14ac:dyDescent="0.25">
      <c r="A25" s="17">
        <v>16</v>
      </c>
      <c r="B25" s="12" t="s">
        <v>8</v>
      </c>
      <c r="C25" s="12"/>
      <c r="D25" s="18">
        <f>E25</f>
        <v>0</v>
      </c>
      <c r="E25" s="18">
        <v>0</v>
      </c>
      <c r="F25" s="19">
        <v>0</v>
      </c>
      <c r="G25" s="19">
        <v>0</v>
      </c>
      <c r="H25" s="19">
        <v>0</v>
      </c>
      <c r="I25" s="56">
        <v>0</v>
      </c>
      <c r="J25" s="57"/>
      <c r="K25" s="58"/>
      <c r="L25" s="11" t="s">
        <v>5</v>
      </c>
      <c r="M25" s="7"/>
    </row>
    <row r="26" spans="1:13" ht="54.75" customHeight="1" x14ac:dyDescent="0.25">
      <c r="A26" s="17">
        <v>17</v>
      </c>
      <c r="B26" s="13" t="s">
        <v>15</v>
      </c>
      <c r="C26" s="13"/>
      <c r="D26" s="18">
        <f>E26+F26+G26+H26+I26</f>
        <v>0</v>
      </c>
      <c r="E26" s="18">
        <f>E29+E27</f>
        <v>0</v>
      </c>
      <c r="F26" s="19">
        <f t="shared" ref="F26" si="4">F29+F27</f>
        <v>0</v>
      </c>
      <c r="G26" s="19">
        <f>G28+G29</f>
        <v>0</v>
      </c>
      <c r="H26" s="19">
        <f>H29+H27</f>
        <v>0</v>
      </c>
      <c r="I26" s="56">
        <f>I28+I29</f>
        <v>0</v>
      </c>
      <c r="J26" s="57"/>
      <c r="K26" s="58"/>
      <c r="L26" s="11" t="s">
        <v>5</v>
      </c>
      <c r="M26" s="7"/>
    </row>
    <row r="27" spans="1:13" ht="18.75" customHeight="1" x14ac:dyDescent="0.25">
      <c r="A27" s="17">
        <v>18</v>
      </c>
      <c r="B27" s="12" t="s">
        <v>2</v>
      </c>
      <c r="C27" s="12"/>
      <c r="D27" s="18">
        <f t="shared" si="1"/>
        <v>0</v>
      </c>
      <c r="E27" s="18">
        <v>0</v>
      </c>
      <c r="F27" s="19">
        <v>0</v>
      </c>
      <c r="G27" s="19">
        <v>0</v>
      </c>
      <c r="H27" s="19">
        <v>0</v>
      </c>
      <c r="I27" s="56">
        <v>0</v>
      </c>
      <c r="J27" s="57"/>
      <c r="K27" s="58"/>
      <c r="L27" s="11" t="s">
        <v>5</v>
      </c>
      <c r="M27" s="7"/>
    </row>
    <row r="28" spans="1:13" ht="18.75" customHeight="1" x14ac:dyDescent="0.25">
      <c r="A28" s="17">
        <v>19</v>
      </c>
      <c r="B28" s="12" t="s">
        <v>1</v>
      </c>
      <c r="C28" s="12"/>
      <c r="D28" s="18">
        <f t="shared" ref="D28" si="5">E28+F28+G28+H28+I28</f>
        <v>0</v>
      </c>
      <c r="E28" s="18">
        <v>0</v>
      </c>
      <c r="F28" s="19">
        <v>0</v>
      </c>
      <c r="G28" s="19">
        <v>0</v>
      </c>
      <c r="H28" s="19">
        <v>0</v>
      </c>
      <c r="I28" s="56">
        <v>0</v>
      </c>
      <c r="J28" s="57"/>
      <c r="K28" s="58"/>
      <c r="L28" s="11" t="s">
        <v>5</v>
      </c>
      <c r="M28" s="7"/>
    </row>
    <row r="29" spans="1:13" ht="18.75" customHeight="1" x14ac:dyDescent="0.25">
      <c r="A29" s="17">
        <v>20</v>
      </c>
      <c r="B29" s="12" t="s">
        <v>8</v>
      </c>
      <c r="C29" s="12"/>
      <c r="D29" s="18">
        <f t="shared" si="1"/>
        <v>0</v>
      </c>
      <c r="E29" s="18">
        <v>0</v>
      </c>
      <c r="F29" s="19">
        <v>0</v>
      </c>
      <c r="G29" s="19">
        <v>0</v>
      </c>
      <c r="H29" s="19">
        <v>0</v>
      </c>
      <c r="I29" s="56">
        <v>0</v>
      </c>
      <c r="J29" s="57"/>
      <c r="K29" s="58"/>
      <c r="L29" s="11" t="s">
        <v>5</v>
      </c>
      <c r="M29" s="7"/>
    </row>
    <row r="30" spans="1:13" ht="54.75" customHeight="1" x14ac:dyDescent="0.25">
      <c r="A30" s="17">
        <v>21</v>
      </c>
      <c r="B30" s="12" t="s">
        <v>20</v>
      </c>
      <c r="C30" s="12"/>
      <c r="D30" s="18">
        <f>H30</f>
        <v>0</v>
      </c>
      <c r="E30" s="18">
        <v>0</v>
      </c>
      <c r="F30" s="19">
        <f>F32+F33</f>
        <v>0</v>
      </c>
      <c r="G30" s="19">
        <f>G31+G32</f>
        <v>0</v>
      </c>
      <c r="H30" s="19">
        <f>H32+H33</f>
        <v>0</v>
      </c>
      <c r="I30" s="56">
        <f>I33:J33</f>
        <v>0</v>
      </c>
      <c r="J30" s="57"/>
      <c r="K30" s="58"/>
      <c r="L30" s="11" t="s">
        <v>5</v>
      </c>
      <c r="M30" s="7"/>
    </row>
    <row r="31" spans="1:13" ht="18.75" customHeight="1" x14ac:dyDescent="0.25">
      <c r="A31" s="17">
        <v>22</v>
      </c>
      <c r="B31" s="12" t="s">
        <v>2</v>
      </c>
      <c r="C31" s="12"/>
      <c r="D31" s="18">
        <f t="shared" si="1"/>
        <v>0</v>
      </c>
      <c r="E31" s="18">
        <v>0</v>
      </c>
      <c r="F31" s="19">
        <v>0</v>
      </c>
      <c r="G31" s="19">
        <v>0</v>
      </c>
      <c r="H31" s="19">
        <v>0</v>
      </c>
      <c r="I31" s="56">
        <v>0</v>
      </c>
      <c r="J31" s="57"/>
      <c r="K31" s="58"/>
      <c r="L31" s="11" t="s">
        <v>5</v>
      </c>
      <c r="M31" s="7"/>
    </row>
    <row r="32" spans="1:13" ht="18.75" customHeight="1" x14ac:dyDescent="0.25">
      <c r="A32" s="17">
        <v>23</v>
      </c>
      <c r="B32" s="12" t="s">
        <v>1</v>
      </c>
      <c r="C32" s="12"/>
      <c r="D32" s="18">
        <f t="shared" si="1"/>
        <v>0</v>
      </c>
      <c r="E32" s="18">
        <v>0</v>
      </c>
      <c r="F32" s="19">
        <v>0</v>
      </c>
      <c r="G32" s="19">
        <v>0</v>
      </c>
      <c r="H32" s="19">
        <v>0</v>
      </c>
      <c r="I32" s="56">
        <v>0</v>
      </c>
      <c r="J32" s="57"/>
      <c r="K32" s="58"/>
      <c r="L32" s="11" t="s">
        <v>5</v>
      </c>
      <c r="M32" s="7"/>
    </row>
    <row r="33" spans="1:14" ht="18.75" customHeight="1" x14ac:dyDescent="0.25">
      <c r="A33" s="17">
        <v>24</v>
      </c>
      <c r="B33" s="12" t="s">
        <v>8</v>
      </c>
      <c r="C33" s="12"/>
      <c r="D33" s="18">
        <f>H33</f>
        <v>0</v>
      </c>
      <c r="E33" s="18">
        <v>0</v>
      </c>
      <c r="F33" s="19">
        <v>0</v>
      </c>
      <c r="G33" s="19">
        <v>0</v>
      </c>
      <c r="H33" s="19">
        <v>0</v>
      </c>
      <c r="I33" s="56">
        <v>0</v>
      </c>
      <c r="J33" s="57"/>
      <c r="K33" s="58"/>
      <c r="L33" s="11" t="s">
        <v>5</v>
      </c>
      <c r="M33" s="7"/>
    </row>
    <row r="34" spans="1:14" s="42" customFormat="1" ht="55.5" customHeight="1" x14ac:dyDescent="0.25">
      <c r="A34" s="44">
        <v>25</v>
      </c>
      <c r="B34" s="45" t="s">
        <v>16</v>
      </c>
      <c r="C34" s="45"/>
      <c r="D34" s="19">
        <f>D36+D37</f>
        <v>20300</v>
      </c>
      <c r="E34" s="19">
        <f t="shared" ref="E34:I34" si="6">E35+E36+E37</f>
        <v>0</v>
      </c>
      <c r="F34" s="19">
        <f t="shared" si="6"/>
        <v>0</v>
      </c>
      <c r="G34" s="19">
        <f t="shared" si="6"/>
        <v>0</v>
      </c>
      <c r="H34" s="19">
        <f t="shared" si="6"/>
        <v>10300</v>
      </c>
      <c r="I34" s="59">
        <f t="shared" si="6"/>
        <v>10000</v>
      </c>
      <c r="J34" s="60"/>
      <c r="K34" s="61"/>
      <c r="L34" s="16" t="s">
        <v>52</v>
      </c>
      <c r="N34" s="43"/>
    </row>
    <row r="35" spans="1:14" ht="18.75" customHeight="1" x14ac:dyDescent="0.25">
      <c r="A35" s="17">
        <v>26</v>
      </c>
      <c r="B35" s="14" t="s">
        <v>2</v>
      </c>
      <c r="C35" s="14"/>
      <c r="D35" s="20">
        <f t="shared" si="1"/>
        <v>0</v>
      </c>
      <c r="E35" s="20">
        <v>0</v>
      </c>
      <c r="F35" s="21">
        <v>0</v>
      </c>
      <c r="G35" s="21">
        <v>0</v>
      </c>
      <c r="H35" s="21">
        <v>0</v>
      </c>
      <c r="I35" s="53">
        <v>0</v>
      </c>
      <c r="J35" s="54"/>
      <c r="K35" s="55"/>
      <c r="L35" s="11" t="s">
        <v>5</v>
      </c>
      <c r="N35" s="7"/>
    </row>
    <row r="36" spans="1:14" ht="18.75" customHeight="1" x14ac:dyDescent="0.25">
      <c r="A36" s="17">
        <v>27</v>
      </c>
      <c r="B36" s="14" t="s">
        <v>1</v>
      </c>
      <c r="C36" s="14"/>
      <c r="D36" s="20">
        <f>D40+D44+D48+D52+D56+D60+D64+D68+D72+D76+D80+D84+D88+D92+D96+D100+D104+D108+D112+D116+D120+D124+D128+D132</f>
        <v>16300</v>
      </c>
      <c r="E36" s="20">
        <f>E44+E48+E52+E56++E60+E64+E68</f>
        <v>0</v>
      </c>
      <c r="F36" s="21">
        <f>F44+F48+F52+F56+F60+F64+F68+F84+F88+F92+F100+F108+F116+F120</f>
        <v>0</v>
      </c>
      <c r="G36" s="21">
        <f>G40+G72+G76+G80+G84+G88+G92+G100+G104+G108+G112+G116+G120+G132</f>
        <v>0</v>
      </c>
      <c r="H36" s="21">
        <f>H56+H60</f>
        <v>8300</v>
      </c>
      <c r="I36" s="53">
        <f>I56</f>
        <v>8000</v>
      </c>
      <c r="J36" s="54"/>
      <c r="K36" s="55"/>
      <c r="L36" s="11" t="s">
        <v>5</v>
      </c>
      <c r="N36" s="7"/>
    </row>
    <row r="37" spans="1:14" ht="18.75" customHeight="1" x14ac:dyDescent="0.25">
      <c r="A37" s="17">
        <v>28</v>
      </c>
      <c r="B37" s="14" t="s">
        <v>8</v>
      </c>
      <c r="C37" s="14"/>
      <c r="D37" s="20">
        <f t="shared" ref="D37:I37" si="7">D41+D45+D49+D53+D57+D61+D65+D69+D73+D77+D81+D85+D89+D93+D97+D101+D105+D109+D113+D117+D121+D125+D129+D133</f>
        <v>4000</v>
      </c>
      <c r="E37" s="20">
        <f t="shared" si="7"/>
        <v>0</v>
      </c>
      <c r="F37" s="21">
        <f t="shared" si="7"/>
        <v>0</v>
      </c>
      <c r="G37" s="21">
        <f t="shared" si="7"/>
        <v>0</v>
      </c>
      <c r="H37" s="21">
        <f t="shared" si="7"/>
        <v>2000</v>
      </c>
      <c r="I37" s="53">
        <f t="shared" si="7"/>
        <v>2000</v>
      </c>
      <c r="J37" s="54"/>
      <c r="K37" s="55"/>
      <c r="L37" s="11" t="s">
        <v>5</v>
      </c>
      <c r="N37" s="7"/>
    </row>
    <row r="38" spans="1:14" ht="108" x14ac:dyDescent="0.25">
      <c r="A38" s="17">
        <v>29</v>
      </c>
      <c r="B38" s="14" t="s">
        <v>34</v>
      </c>
      <c r="C38" s="14"/>
      <c r="D38" s="20">
        <f t="shared" si="1"/>
        <v>0</v>
      </c>
      <c r="E38" s="20">
        <f>SUM(E39:E41)</f>
        <v>0</v>
      </c>
      <c r="F38" s="21">
        <f t="shared" ref="F38:I38" si="8">F39+F40+F41</f>
        <v>0</v>
      </c>
      <c r="G38" s="21">
        <f t="shared" si="8"/>
        <v>0</v>
      </c>
      <c r="H38" s="21">
        <f t="shared" si="8"/>
        <v>0</v>
      </c>
      <c r="I38" s="53">
        <f t="shared" si="8"/>
        <v>0</v>
      </c>
      <c r="J38" s="54"/>
      <c r="K38" s="55"/>
      <c r="L38" s="11" t="s">
        <v>5</v>
      </c>
    </row>
    <row r="39" spans="1:14" ht="18.75" customHeight="1" x14ac:dyDescent="0.25">
      <c r="A39" s="17">
        <v>30</v>
      </c>
      <c r="B39" s="14" t="s">
        <v>2</v>
      </c>
      <c r="C39" s="14"/>
      <c r="D39" s="20">
        <f t="shared" si="1"/>
        <v>0</v>
      </c>
      <c r="E39" s="20">
        <v>0</v>
      </c>
      <c r="F39" s="21">
        <v>0</v>
      </c>
      <c r="G39" s="21">
        <v>0</v>
      </c>
      <c r="H39" s="21">
        <v>0</v>
      </c>
      <c r="I39" s="53">
        <v>0</v>
      </c>
      <c r="J39" s="54"/>
      <c r="K39" s="55"/>
      <c r="L39" s="11" t="s">
        <v>5</v>
      </c>
    </row>
    <row r="40" spans="1:14" ht="18.75" customHeight="1" x14ac:dyDescent="0.25">
      <c r="A40" s="17">
        <v>31</v>
      </c>
      <c r="B40" s="14" t="s">
        <v>1</v>
      </c>
      <c r="C40" s="14"/>
      <c r="D40" s="20">
        <f t="shared" si="1"/>
        <v>0</v>
      </c>
      <c r="E40" s="20">
        <v>0</v>
      </c>
      <c r="F40" s="21">
        <v>0</v>
      </c>
      <c r="G40" s="21">
        <v>0</v>
      </c>
      <c r="H40" s="21">
        <v>0</v>
      </c>
      <c r="I40" s="53">
        <v>0</v>
      </c>
      <c r="J40" s="54"/>
      <c r="K40" s="55"/>
      <c r="L40" s="11" t="s">
        <v>5</v>
      </c>
      <c r="M40" s="8"/>
    </row>
    <row r="41" spans="1:14" ht="18.75" customHeight="1" x14ac:dyDescent="0.25">
      <c r="A41" s="17">
        <v>32</v>
      </c>
      <c r="B41" s="14" t="s">
        <v>8</v>
      </c>
      <c r="C41" s="14"/>
      <c r="D41" s="20">
        <f t="shared" si="1"/>
        <v>0</v>
      </c>
      <c r="E41" s="20">
        <v>0</v>
      </c>
      <c r="F41" s="21">
        <v>0</v>
      </c>
      <c r="G41" s="21">
        <v>0</v>
      </c>
      <c r="H41" s="21">
        <v>0</v>
      </c>
      <c r="I41" s="53">
        <v>0</v>
      </c>
      <c r="J41" s="54"/>
      <c r="K41" s="55"/>
      <c r="L41" s="11" t="s">
        <v>5</v>
      </c>
      <c r="M41" s="9"/>
    </row>
    <row r="42" spans="1:14" ht="90" x14ac:dyDescent="0.25">
      <c r="A42" s="17">
        <v>33</v>
      </c>
      <c r="B42" s="15" t="s">
        <v>17</v>
      </c>
      <c r="C42" s="15"/>
      <c r="D42" s="20">
        <f>E42+F42+G42+H42+I42</f>
        <v>0</v>
      </c>
      <c r="E42" s="20">
        <f>SUM(E43:E45)</f>
        <v>0</v>
      </c>
      <c r="F42" s="21">
        <f>F43+F44+F45</f>
        <v>0</v>
      </c>
      <c r="G42" s="21">
        <f>G43+G44+G45</f>
        <v>0</v>
      </c>
      <c r="H42" s="21">
        <f>H43+H44+H45</f>
        <v>0</v>
      </c>
      <c r="I42" s="53">
        <f t="shared" ref="I42" si="9">I43+I44+I45</f>
        <v>0</v>
      </c>
      <c r="J42" s="54"/>
      <c r="K42" s="55"/>
      <c r="L42" s="11" t="s">
        <v>5</v>
      </c>
    </row>
    <row r="43" spans="1:14" ht="18.75" customHeight="1" x14ac:dyDescent="0.25">
      <c r="A43" s="17">
        <v>34</v>
      </c>
      <c r="B43" s="14" t="s">
        <v>2</v>
      </c>
      <c r="C43" s="14"/>
      <c r="D43" s="20">
        <f t="shared" si="1"/>
        <v>0</v>
      </c>
      <c r="E43" s="20">
        <v>0</v>
      </c>
      <c r="F43" s="21">
        <v>0</v>
      </c>
      <c r="G43" s="21">
        <v>0</v>
      </c>
      <c r="H43" s="21">
        <v>0</v>
      </c>
      <c r="I43" s="53">
        <v>0</v>
      </c>
      <c r="J43" s="54"/>
      <c r="K43" s="55"/>
      <c r="L43" s="11" t="s">
        <v>5</v>
      </c>
    </row>
    <row r="44" spans="1:14" ht="18.75" customHeight="1" x14ac:dyDescent="0.25">
      <c r="A44" s="17">
        <v>35</v>
      </c>
      <c r="B44" s="14" t="s">
        <v>1</v>
      </c>
      <c r="C44" s="14"/>
      <c r="D44" s="20">
        <f t="shared" si="1"/>
        <v>0</v>
      </c>
      <c r="E44" s="20">
        <v>0</v>
      </c>
      <c r="F44" s="21">
        <v>0</v>
      </c>
      <c r="G44" s="21">
        <v>0</v>
      </c>
      <c r="H44" s="21">
        <v>0</v>
      </c>
      <c r="I44" s="53">
        <v>0</v>
      </c>
      <c r="J44" s="54"/>
      <c r="K44" s="55"/>
      <c r="L44" s="11" t="s">
        <v>5</v>
      </c>
      <c r="M44" s="8"/>
    </row>
    <row r="45" spans="1:14" ht="18.75" customHeight="1" x14ac:dyDescent="0.25">
      <c r="A45" s="17">
        <v>36</v>
      </c>
      <c r="B45" s="14" t="s">
        <v>8</v>
      </c>
      <c r="C45" s="14"/>
      <c r="D45" s="20">
        <f t="shared" si="1"/>
        <v>0</v>
      </c>
      <c r="E45" s="20">
        <v>0</v>
      </c>
      <c r="F45" s="21">
        <v>0</v>
      </c>
      <c r="G45" s="21">
        <v>0</v>
      </c>
      <c r="H45" s="21">
        <v>0</v>
      </c>
      <c r="I45" s="53">
        <v>0</v>
      </c>
      <c r="J45" s="54"/>
      <c r="K45" s="55"/>
      <c r="L45" s="11" t="s">
        <v>5</v>
      </c>
      <c r="M45" s="9"/>
    </row>
    <row r="46" spans="1:14" ht="70.5" customHeight="1" x14ac:dyDescent="0.25">
      <c r="A46" s="17">
        <v>37</v>
      </c>
      <c r="B46" s="15" t="s">
        <v>18</v>
      </c>
      <c r="C46" s="15"/>
      <c r="D46" s="20">
        <f>E46+F46+G46+H46+I46</f>
        <v>0</v>
      </c>
      <c r="E46" s="20">
        <f>SUM(E47:E49)</f>
        <v>0</v>
      </c>
      <c r="F46" s="21">
        <f>F47+F48+F49</f>
        <v>0</v>
      </c>
      <c r="G46" s="21">
        <f>G47+G48+G49</f>
        <v>0</v>
      </c>
      <c r="H46" s="21">
        <f>H47+H48+H49</f>
        <v>0</v>
      </c>
      <c r="I46" s="53">
        <f>I47+I48+I49</f>
        <v>0</v>
      </c>
      <c r="J46" s="54"/>
      <c r="K46" s="55"/>
      <c r="L46" s="11" t="s">
        <v>5</v>
      </c>
    </row>
    <row r="47" spans="1:14" ht="18.75" customHeight="1" x14ac:dyDescent="0.25">
      <c r="A47" s="17">
        <v>38</v>
      </c>
      <c r="B47" s="14" t="s">
        <v>2</v>
      </c>
      <c r="C47" s="14"/>
      <c r="D47" s="20">
        <f t="shared" si="1"/>
        <v>0</v>
      </c>
      <c r="E47" s="20">
        <v>0</v>
      </c>
      <c r="F47" s="21">
        <v>0</v>
      </c>
      <c r="G47" s="21">
        <v>0</v>
      </c>
      <c r="H47" s="21">
        <v>0</v>
      </c>
      <c r="I47" s="53">
        <v>0</v>
      </c>
      <c r="J47" s="54"/>
      <c r="K47" s="55"/>
      <c r="L47" s="11" t="s">
        <v>5</v>
      </c>
    </row>
    <row r="48" spans="1:14" ht="18.75" customHeight="1" x14ac:dyDescent="0.25">
      <c r="A48" s="17">
        <v>39</v>
      </c>
      <c r="B48" s="14" t="s">
        <v>1</v>
      </c>
      <c r="C48" s="14"/>
      <c r="D48" s="20">
        <f t="shared" si="1"/>
        <v>0</v>
      </c>
      <c r="E48" s="20">
        <v>0</v>
      </c>
      <c r="F48" s="21">
        <v>0</v>
      </c>
      <c r="G48" s="21">
        <v>0</v>
      </c>
      <c r="H48" s="21">
        <v>0</v>
      </c>
      <c r="I48" s="53">
        <v>0</v>
      </c>
      <c r="J48" s="54"/>
      <c r="K48" s="55"/>
      <c r="L48" s="11" t="s">
        <v>5</v>
      </c>
      <c r="M48" s="8"/>
    </row>
    <row r="49" spans="1:15" ht="18.75" customHeight="1" x14ac:dyDescent="0.25">
      <c r="A49" s="17">
        <v>40</v>
      </c>
      <c r="B49" s="14" t="s">
        <v>8</v>
      </c>
      <c r="C49" s="14"/>
      <c r="D49" s="20">
        <f t="shared" si="1"/>
        <v>0</v>
      </c>
      <c r="E49" s="20">
        <v>0</v>
      </c>
      <c r="F49" s="21">
        <v>0</v>
      </c>
      <c r="G49" s="21">
        <v>0</v>
      </c>
      <c r="H49" s="21">
        <v>0</v>
      </c>
      <c r="I49" s="53">
        <v>0</v>
      </c>
      <c r="J49" s="54"/>
      <c r="K49" s="55"/>
      <c r="L49" s="11" t="s">
        <v>5</v>
      </c>
      <c r="M49" s="9"/>
    </row>
    <row r="50" spans="1:15" ht="107.25" customHeight="1" x14ac:dyDescent="0.25">
      <c r="A50" s="17">
        <v>41</v>
      </c>
      <c r="B50" s="14" t="s">
        <v>33</v>
      </c>
      <c r="C50" s="14"/>
      <c r="D50" s="20">
        <f t="shared" ref="D50:D75" si="10">E50+F50+G50+H50+I50</f>
        <v>0</v>
      </c>
      <c r="E50" s="20">
        <f>E52+E53</f>
        <v>0</v>
      </c>
      <c r="F50" s="21">
        <f>F51+F52+F53</f>
        <v>0</v>
      </c>
      <c r="G50" s="21">
        <f t="shared" ref="G50:I50" si="11">G51+G52+G53</f>
        <v>0</v>
      </c>
      <c r="H50" s="21">
        <f t="shared" si="11"/>
        <v>0</v>
      </c>
      <c r="I50" s="53">
        <f t="shared" si="11"/>
        <v>0</v>
      </c>
      <c r="J50" s="54"/>
      <c r="K50" s="55"/>
      <c r="L50" s="11" t="s">
        <v>5</v>
      </c>
    </row>
    <row r="51" spans="1:15" ht="18.75" customHeight="1" x14ac:dyDescent="0.25">
      <c r="A51" s="17">
        <v>42</v>
      </c>
      <c r="B51" s="14" t="s">
        <v>2</v>
      </c>
      <c r="C51" s="14"/>
      <c r="D51" s="20">
        <f t="shared" si="10"/>
        <v>0</v>
      </c>
      <c r="E51" s="20">
        <v>0</v>
      </c>
      <c r="F51" s="21">
        <v>0</v>
      </c>
      <c r="G51" s="21">
        <v>0</v>
      </c>
      <c r="H51" s="21">
        <v>0</v>
      </c>
      <c r="I51" s="53">
        <v>0</v>
      </c>
      <c r="J51" s="54"/>
      <c r="K51" s="55"/>
      <c r="L51" s="11" t="s">
        <v>5</v>
      </c>
    </row>
    <row r="52" spans="1:15" ht="18.75" customHeight="1" x14ac:dyDescent="0.25">
      <c r="A52" s="17">
        <v>43</v>
      </c>
      <c r="B52" s="14" t="s">
        <v>1</v>
      </c>
      <c r="C52" s="14"/>
      <c r="D52" s="20">
        <f t="shared" si="10"/>
        <v>0</v>
      </c>
      <c r="E52" s="20">
        <v>0</v>
      </c>
      <c r="F52" s="21">
        <v>0</v>
      </c>
      <c r="G52" s="21">
        <v>0</v>
      </c>
      <c r="H52" s="21">
        <v>0</v>
      </c>
      <c r="I52" s="53">
        <v>0</v>
      </c>
      <c r="J52" s="54"/>
      <c r="K52" s="55"/>
      <c r="L52" s="11" t="s">
        <v>5</v>
      </c>
      <c r="M52" s="8"/>
    </row>
    <row r="53" spans="1:15" ht="18.75" customHeight="1" x14ac:dyDescent="0.25">
      <c r="A53" s="17">
        <v>44</v>
      </c>
      <c r="B53" s="14" t="s">
        <v>8</v>
      </c>
      <c r="C53" s="14"/>
      <c r="D53" s="20">
        <f t="shared" si="10"/>
        <v>0</v>
      </c>
      <c r="E53" s="20">
        <v>0</v>
      </c>
      <c r="F53" s="21">
        <v>0</v>
      </c>
      <c r="G53" s="21">
        <v>0</v>
      </c>
      <c r="H53" s="21">
        <v>0</v>
      </c>
      <c r="I53" s="53">
        <v>0</v>
      </c>
      <c r="J53" s="54"/>
      <c r="K53" s="55"/>
      <c r="L53" s="11" t="s">
        <v>5</v>
      </c>
      <c r="M53" s="9"/>
    </row>
    <row r="54" spans="1:15" ht="111" customHeight="1" x14ac:dyDescent="0.25">
      <c r="A54" s="17">
        <v>45</v>
      </c>
      <c r="B54" s="14" t="s">
        <v>35</v>
      </c>
      <c r="C54" s="14"/>
      <c r="D54" s="20">
        <f t="shared" si="10"/>
        <v>10150</v>
      </c>
      <c r="E54" s="20">
        <f>E56+E57</f>
        <v>0</v>
      </c>
      <c r="F54" s="21">
        <f>F55+F56+F57</f>
        <v>0</v>
      </c>
      <c r="G54" s="21">
        <f t="shared" ref="G54:I54" si="12">G55+G56+G57</f>
        <v>0</v>
      </c>
      <c r="H54" s="21">
        <f t="shared" si="12"/>
        <v>150</v>
      </c>
      <c r="I54" s="53">
        <f t="shared" si="12"/>
        <v>10000</v>
      </c>
      <c r="J54" s="54"/>
      <c r="K54" s="55"/>
      <c r="L54" s="11" t="s">
        <v>5</v>
      </c>
    </row>
    <row r="55" spans="1:15" ht="18.75" customHeight="1" x14ac:dyDescent="0.25">
      <c r="A55" s="17">
        <v>46</v>
      </c>
      <c r="B55" s="14" t="s">
        <v>2</v>
      </c>
      <c r="C55" s="14"/>
      <c r="D55" s="20">
        <f t="shared" si="10"/>
        <v>0</v>
      </c>
      <c r="E55" s="20">
        <v>0</v>
      </c>
      <c r="F55" s="21">
        <v>0</v>
      </c>
      <c r="G55" s="21">
        <v>0</v>
      </c>
      <c r="H55" s="21">
        <v>0</v>
      </c>
      <c r="I55" s="53">
        <v>0</v>
      </c>
      <c r="J55" s="54"/>
      <c r="K55" s="55"/>
      <c r="L55" s="11" t="s">
        <v>5</v>
      </c>
    </row>
    <row r="56" spans="1:15" ht="18.75" customHeight="1" x14ac:dyDescent="0.25">
      <c r="A56" s="17">
        <v>47</v>
      </c>
      <c r="B56" s="14" t="s">
        <v>1</v>
      </c>
      <c r="C56" s="14"/>
      <c r="D56" s="20">
        <f t="shared" si="10"/>
        <v>8150</v>
      </c>
      <c r="E56" s="20">
        <v>0</v>
      </c>
      <c r="F56" s="21">
        <v>0</v>
      </c>
      <c r="G56" s="21">
        <v>0</v>
      </c>
      <c r="H56" s="21">
        <v>150</v>
      </c>
      <c r="I56" s="53">
        <v>8000</v>
      </c>
      <c r="J56" s="54"/>
      <c r="K56" s="55"/>
      <c r="L56" s="11" t="s">
        <v>5</v>
      </c>
      <c r="M56" s="8"/>
    </row>
    <row r="57" spans="1:15" ht="18.75" customHeight="1" x14ac:dyDescent="0.25">
      <c r="A57" s="17">
        <v>48</v>
      </c>
      <c r="B57" s="14" t="s">
        <v>8</v>
      </c>
      <c r="C57" s="14"/>
      <c r="D57" s="20">
        <f t="shared" si="10"/>
        <v>2000</v>
      </c>
      <c r="E57" s="20">
        <v>0</v>
      </c>
      <c r="F57" s="21">
        <v>0</v>
      </c>
      <c r="G57" s="21">
        <v>0</v>
      </c>
      <c r="H57" s="21">
        <v>0</v>
      </c>
      <c r="I57" s="53">
        <v>2000</v>
      </c>
      <c r="J57" s="54"/>
      <c r="K57" s="55"/>
      <c r="L57" s="11" t="s">
        <v>5</v>
      </c>
      <c r="M57" s="9"/>
    </row>
    <row r="58" spans="1:15" ht="90" x14ac:dyDescent="0.25">
      <c r="A58" s="17">
        <v>49</v>
      </c>
      <c r="B58" s="14" t="s">
        <v>23</v>
      </c>
      <c r="C58" s="14"/>
      <c r="D58" s="20">
        <f t="shared" si="10"/>
        <v>10150</v>
      </c>
      <c r="E58" s="20">
        <f>E60+E61</f>
        <v>0</v>
      </c>
      <c r="F58" s="21">
        <f>F59+F60+F61</f>
        <v>0</v>
      </c>
      <c r="G58" s="21">
        <f t="shared" ref="G58:I58" si="13">G59+G60+G61</f>
        <v>0</v>
      </c>
      <c r="H58" s="21">
        <f t="shared" si="13"/>
        <v>10150</v>
      </c>
      <c r="I58" s="53">
        <f t="shared" si="13"/>
        <v>0</v>
      </c>
      <c r="J58" s="54"/>
      <c r="K58" s="55"/>
      <c r="L58" s="11" t="s">
        <v>5</v>
      </c>
      <c r="N58" s="7"/>
    </row>
    <row r="59" spans="1:15" ht="18.75" customHeight="1" x14ac:dyDescent="0.25">
      <c r="A59" s="17">
        <v>50</v>
      </c>
      <c r="B59" s="14" t="s">
        <v>2</v>
      </c>
      <c r="C59" s="14"/>
      <c r="D59" s="20">
        <f t="shared" si="10"/>
        <v>0</v>
      </c>
      <c r="E59" s="20">
        <v>0</v>
      </c>
      <c r="F59" s="21">
        <v>0</v>
      </c>
      <c r="G59" s="21">
        <v>0</v>
      </c>
      <c r="H59" s="21">
        <v>0</v>
      </c>
      <c r="I59" s="53">
        <v>0</v>
      </c>
      <c r="J59" s="54"/>
      <c r="K59" s="55"/>
      <c r="L59" s="11" t="s">
        <v>5</v>
      </c>
    </row>
    <row r="60" spans="1:15" ht="17.25" customHeight="1" x14ac:dyDescent="0.25">
      <c r="A60" s="17">
        <v>51</v>
      </c>
      <c r="B60" s="14" t="s">
        <v>1</v>
      </c>
      <c r="C60" s="14"/>
      <c r="D60" s="20">
        <f t="shared" si="10"/>
        <v>8150</v>
      </c>
      <c r="E60" s="20">
        <v>0</v>
      </c>
      <c r="F60" s="21">
        <v>0</v>
      </c>
      <c r="G60" s="21">
        <v>0</v>
      </c>
      <c r="H60" s="21">
        <v>8150</v>
      </c>
      <c r="I60" s="53">
        <v>0</v>
      </c>
      <c r="J60" s="54"/>
      <c r="K60" s="55"/>
      <c r="L60" s="11" t="s">
        <v>5</v>
      </c>
      <c r="M60" s="8"/>
      <c r="O60" s="7"/>
    </row>
    <row r="61" spans="1:15" ht="18.75" customHeight="1" x14ac:dyDescent="0.25">
      <c r="A61" s="17">
        <v>52</v>
      </c>
      <c r="B61" s="14" t="s">
        <v>8</v>
      </c>
      <c r="C61" s="14"/>
      <c r="D61" s="20">
        <f t="shared" si="10"/>
        <v>2000</v>
      </c>
      <c r="E61" s="20">
        <v>0</v>
      </c>
      <c r="F61" s="21">
        <v>0</v>
      </c>
      <c r="G61" s="21">
        <v>0</v>
      </c>
      <c r="H61" s="21">
        <v>2000</v>
      </c>
      <c r="I61" s="53">
        <v>0</v>
      </c>
      <c r="J61" s="54"/>
      <c r="K61" s="55"/>
      <c r="L61" s="11"/>
      <c r="M61" s="9"/>
    </row>
    <row r="62" spans="1:15" ht="90" x14ac:dyDescent="0.25">
      <c r="A62" s="17">
        <v>53</v>
      </c>
      <c r="B62" s="14" t="s">
        <v>24</v>
      </c>
      <c r="C62" s="14"/>
      <c r="D62" s="20">
        <f t="shared" si="10"/>
        <v>0</v>
      </c>
      <c r="E62" s="20">
        <f>SUM(E63:E65)</f>
        <v>0</v>
      </c>
      <c r="F62" s="21">
        <f>F63+F64+F65</f>
        <v>0</v>
      </c>
      <c r="G62" s="21">
        <f t="shared" ref="G62:I62" si="14">G63+G64+G65</f>
        <v>0</v>
      </c>
      <c r="H62" s="21">
        <f t="shared" si="14"/>
        <v>0</v>
      </c>
      <c r="I62" s="53">
        <f t="shared" si="14"/>
        <v>0</v>
      </c>
      <c r="J62" s="54"/>
      <c r="K62" s="55"/>
      <c r="L62" s="11" t="s">
        <v>5</v>
      </c>
    </row>
    <row r="63" spans="1:15" ht="18.75" customHeight="1" x14ac:dyDescent="0.25">
      <c r="A63" s="17">
        <v>54</v>
      </c>
      <c r="B63" s="14" t="s">
        <v>2</v>
      </c>
      <c r="C63" s="14"/>
      <c r="D63" s="20">
        <f t="shared" si="10"/>
        <v>0</v>
      </c>
      <c r="E63" s="20">
        <v>0</v>
      </c>
      <c r="F63" s="21">
        <v>0</v>
      </c>
      <c r="G63" s="21">
        <v>0</v>
      </c>
      <c r="H63" s="21">
        <v>0</v>
      </c>
      <c r="I63" s="53">
        <v>0</v>
      </c>
      <c r="J63" s="54"/>
      <c r="K63" s="55"/>
      <c r="L63" s="11" t="s">
        <v>5</v>
      </c>
    </row>
    <row r="64" spans="1:15" ht="18.75" customHeight="1" x14ac:dyDescent="0.25">
      <c r="A64" s="17">
        <v>55</v>
      </c>
      <c r="B64" s="14" t="s">
        <v>1</v>
      </c>
      <c r="C64" s="14"/>
      <c r="D64" s="20">
        <f t="shared" si="10"/>
        <v>0</v>
      </c>
      <c r="E64" s="20">
        <v>0</v>
      </c>
      <c r="F64" s="21">
        <v>0</v>
      </c>
      <c r="G64" s="21">
        <v>0</v>
      </c>
      <c r="H64" s="21">
        <v>0</v>
      </c>
      <c r="I64" s="53">
        <v>0</v>
      </c>
      <c r="J64" s="54"/>
      <c r="K64" s="55"/>
      <c r="L64" s="11" t="s">
        <v>5</v>
      </c>
      <c r="M64" s="8"/>
    </row>
    <row r="65" spans="1:13" ht="18.75" customHeight="1" x14ac:dyDescent="0.25">
      <c r="A65" s="17">
        <v>56</v>
      </c>
      <c r="B65" s="14" t="s">
        <v>8</v>
      </c>
      <c r="C65" s="14"/>
      <c r="D65" s="20">
        <f t="shared" si="10"/>
        <v>0</v>
      </c>
      <c r="E65" s="20">
        <v>0</v>
      </c>
      <c r="F65" s="21">
        <v>0</v>
      </c>
      <c r="G65" s="21">
        <v>0</v>
      </c>
      <c r="H65" s="21">
        <v>0</v>
      </c>
      <c r="I65" s="53">
        <v>0</v>
      </c>
      <c r="J65" s="54"/>
      <c r="K65" s="55"/>
      <c r="L65" s="11"/>
      <c r="M65" s="9"/>
    </row>
    <row r="66" spans="1:13" ht="91.5" customHeight="1" x14ac:dyDescent="0.25">
      <c r="A66" s="17">
        <v>57</v>
      </c>
      <c r="B66" s="14" t="s">
        <v>36</v>
      </c>
      <c r="C66" s="14"/>
      <c r="D66" s="20">
        <f t="shared" si="10"/>
        <v>0</v>
      </c>
      <c r="E66" s="20">
        <f>SUM(E67:E69)</f>
        <v>0</v>
      </c>
      <c r="F66" s="21">
        <f t="shared" ref="F66:I66" si="15">F67+F68+F69</f>
        <v>0</v>
      </c>
      <c r="G66" s="21">
        <f t="shared" si="15"/>
        <v>0</v>
      </c>
      <c r="H66" s="21">
        <f t="shared" si="15"/>
        <v>0</v>
      </c>
      <c r="I66" s="53">
        <f t="shared" si="15"/>
        <v>0</v>
      </c>
      <c r="J66" s="54"/>
      <c r="K66" s="55"/>
      <c r="L66" s="11" t="s">
        <v>5</v>
      </c>
    </row>
    <row r="67" spans="1:13" ht="18.75" customHeight="1" x14ac:dyDescent="0.25">
      <c r="A67" s="17">
        <v>58</v>
      </c>
      <c r="B67" s="14" t="s">
        <v>2</v>
      </c>
      <c r="C67" s="14"/>
      <c r="D67" s="20">
        <f t="shared" si="10"/>
        <v>0</v>
      </c>
      <c r="E67" s="20">
        <v>0</v>
      </c>
      <c r="F67" s="21">
        <v>0</v>
      </c>
      <c r="G67" s="21">
        <v>0</v>
      </c>
      <c r="H67" s="21">
        <v>0</v>
      </c>
      <c r="I67" s="53">
        <v>0</v>
      </c>
      <c r="J67" s="54"/>
      <c r="K67" s="55"/>
      <c r="L67" s="11" t="s">
        <v>5</v>
      </c>
    </row>
    <row r="68" spans="1:13" ht="18.75" customHeight="1" x14ac:dyDescent="0.25">
      <c r="A68" s="17">
        <v>59</v>
      </c>
      <c r="B68" s="14" t="s">
        <v>1</v>
      </c>
      <c r="C68" s="14"/>
      <c r="D68" s="20">
        <f t="shared" si="10"/>
        <v>0</v>
      </c>
      <c r="E68" s="20">
        <v>0</v>
      </c>
      <c r="F68" s="21">
        <v>0</v>
      </c>
      <c r="G68" s="21">
        <v>0</v>
      </c>
      <c r="H68" s="21">
        <v>0</v>
      </c>
      <c r="I68" s="53">
        <v>0</v>
      </c>
      <c r="J68" s="54"/>
      <c r="K68" s="55"/>
      <c r="L68" s="11" t="s">
        <v>5</v>
      </c>
      <c r="M68" s="8"/>
    </row>
    <row r="69" spans="1:13" ht="17.25" customHeight="1" x14ac:dyDescent="0.25">
      <c r="A69" s="17">
        <v>60</v>
      </c>
      <c r="B69" s="14" t="s">
        <v>8</v>
      </c>
      <c r="C69" s="14"/>
      <c r="D69" s="20">
        <f t="shared" si="10"/>
        <v>0</v>
      </c>
      <c r="E69" s="20">
        <v>0</v>
      </c>
      <c r="F69" s="21">
        <v>0</v>
      </c>
      <c r="G69" s="21">
        <v>0</v>
      </c>
      <c r="H69" s="21">
        <v>0</v>
      </c>
      <c r="I69" s="53">
        <v>0</v>
      </c>
      <c r="J69" s="54"/>
      <c r="K69" s="55"/>
      <c r="L69" s="11"/>
      <c r="M69" s="9"/>
    </row>
    <row r="70" spans="1:13" ht="88.5" customHeight="1" x14ac:dyDescent="0.25">
      <c r="A70" s="17">
        <v>61</v>
      </c>
      <c r="B70" s="14" t="s">
        <v>37</v>
      </c>
      <c r="C70" s="14"/>
      <c r="D70" s="20">
        <f t="shared" si="10"/>
        <v>0</v>
      </c>
      <c r="E70" s="20">
        <f>SUM(E71:E73)</f>
        <v>0</v>
      </c>
      <c r="F70" s="21">
        <f t="shared" ref="F70:I70" si="16">F71+F72+F73</f>
        <v>0</v>
      </c>
      <c r="G70" s="21">
        <f t="shared" si="16"/>
        <v>0</v>
      </c>
      <c r="H70" s="21">
        <f t="shared" si="16"/>
        <v>0</v>
      </c>
      <c r="I70" s="53">
        <f t="shared" si="16"/>
        <v>0</v>
      </c>
      <c r="J70" s="54"/>
      <c r="K70" s="55"/>
      <c r="L70" s="11" t="s">
        <v>5</v>
      </c>
    </row>
    <row r="71" spans="1:13" ht="18.75" customHeight="1" x14ac:dyDescent="0.25">
      <c r="A71" s="17">
        <v>62</v>
      </c>
      <c r="B71" s="14" t="s">
        <v>2</v>
      </c>
      <c r="C71" s="14"/>
      <c r="D71" s="20">
        <f t="shared" si="10"/>
        <v>0</v>
      </c>
      <c r="E71" s="20">
        <v>0</v>
      </c>
      <c r="F71" s="21">
        <v>0</v>
      </c>
      <c r="G71" s="21">
        <v>0</v>
      </c>
      <c r="H71" s="21">
        <v>0</v>
      </c>
      <c r="I71" s="53">
        <v>0</v>
      </c>
      <c r="J71" s="54"/>
      <c r="K71" s="55"/>
      <c r="L71" s="11" t="s">
        <v>5</v>
      </c>
    </row>
    <row r="72" spans="1:13" ht="18.75" customHeight="1" x14ac:dyDescent="0.25">
      <c r="A72" s="17">
        <v>63</v>
      </c>
      <c r="B72" s="14" t="s">
        <v>1</v>
      </c>
      <c r="C72" s="14"/>
      <c r="D72" s="20">
        <f t="shared" si="10"/>
        <v>0</v>
      </c>
      <c r="E72" s="20">
        <v>0</v>
      </c>
      <c r="F72" s="21">
        <v>0</v>
      </c>
      <c r="G72" s="21">
        <v>0</v>
      </c>
      <c r="H72" s="21">
        <v>0</v>
      </c>
      <c r="I72" s="53">
        <v>0</v>
      </c>
      <c r="J72" s="54"/>
      <c r="K72" s="55"/>
      <c r="L72" s="11" t="s">
        <v>5</v>
      </c>
    </row>
    <row r="73" spans="1:13" ht="18.75" customHeight="1" x14ac:dyDescent="0.25">
      <c r="A73" s="17">
        <v>64</v>
      </c>
      <c r="B73" s="14" t="s">
        <v>8</v>
      </c>
      <c r="C73" s="14"/>
      <c r="D73" s="20">
        <f t="shared" si="10"/>
        <v>0</v>
      </c>
      <c r="E73" s="20">
        <v>0</v>
      </c>
      <c r="F73" s="21">
        <v>0</v>
      </c>
      <c r="G73" s="21">
        <v>0</v>
      </c>
      <c r="H73" s="21">
        <v>0</v>
      </c>
      <c r="I73" s="53">
        <v>0</v>
      </c>
      <c r="J73" s="54"/>
      <c r="K73" s="55"/>
      <c r="L73" s="11"/>
    </row>
    <row r="74" spans="1:13" ht="90" x14ac:dyDescent="0.25">
      <c r="A74" s="17">
        <v>65</v>
      </c>
      <c r="B74" s="14" t="s">
        <v>38</v>
      </c>
      <c r="C74" s="14"/>
      <c r="D74" s="20">
        <f t="shared" si="10"/>
        <v>0</v>
      </c>
      <c r="E74" s="20">
        <f>SUM(E75:E77)</f>
        <v>0</v>
      </c>
      <c r="F74" s="21">
        <f t="shared" ref="F74:I74" si="17">F75+F76+F77</f>
        <v>0</v>
      </c>
      <c r="G74" s="21">
        <f t="shared" si="17"/>
        <v>0</v>
      </c>
      <c r="H74" s="21">
        <f t="shared" si="17"/>
        <v>0</v>
      </c>
      <c r="I74" s="53">
        <f t="shared" si="17"/>
        <v>0</v>
      </c>
      <c r="J74" s="54"/>
      <c r="K74" s="55"/>
      <c r="L74" s="11" t="s">
        <v>5</v>
      </c>
    </row>
    <row r="75" spans="1:13" ht="18.75" customHeight="1" x14ac:dyDescent="0.25">
      <c r="A75" s="17">
        <v>66</v>
      </c>
      <c r="B75" s="14" t="s">
        <v>2</v>
      </c>
      <c r="C75" s="14"/>
      <c r="D75" s="20">
        <f t="shared" si="10"/>
        <v>0</v>
      </c>
      <c r="E75" s="20">
        <v>0</v>
      </c>
      <c r="F75" s="21">
        <v>0</v>
      </c>
      <c r="G75" s="21">
        <v>0</v>
      </c>
      <c r="H75" s="21">
        <v>0</v>
      </c>
      <c r="I75" s="53">
        <v>0</v>
      </c>
      <c r="J75" s="54"/>
      <c r="K75" s="55"/>
      <c r="L75" s="11" t="s">
        <v>5</v>
      </c>
    </row>
    <row r="76" spans="1:13" ht="18.75" customHeight="1" x14ac:dyDescent="0.25">
      <c r="A76" s="17">
        <v>67</v>
      </c>
      <c r="B76" s="14" t="s">
        <v>1</v>
      </c>
      <c r="C76" s="14"/>
      <c r="D76" s="20">
        <f t="shared" ref="D76:D103" si="18">E76+F76+G76+H76+I76</f>
        <v>0</v>
      </c>
      <c r="E76" s="20">
        <v>0</v>
      </c>
      <c r="F76" s="21">
        <v>0</v>
      </c>
      <c r="G76" s="21">
        <v>0</v>
      </c>
      <c r="H76" s="21">
        <v>0</v>
      </c>
      <c r="I76" s="53">
        <v>0</v>
      </c>
      <c r="J76" s="54"/>
      <c r="K76" s="55"/>
      <c r="L76" s="11" t="s">
        <v>5</v>
      </c>
    </row>
    <row r="77" spans="1:13" ht="18.75" customHeight="1" x14ac:dyDescent="0.25">
      <c r="A77" s="17">
        <v>68</v>
      </c>
      <c r="B77" s="14" t="s">
        <v>8</v>
      </c>
      <c r="C77" s="14"/>
      <c r="D77" s="20">
        <f t="shared" si="18"/>
        <v>0</v>
      </c>
      <c r="E77" s="20">
        <v>0</v>
      </c>
      <c r="F77" s="21">
        <v>0</v>
      </c>
      <c r="G77" s="21">
        <v>0</v>
      </c>
      <c r="H77" s="21">
        <v>0</v>
      </c>
      <c r="I77" s="53">
        <v>0</v>
      </c>
      <c r="J77" s="54"/>
      <c r="K77" s="55"/>
      <c r="L77" s="11"/>
    </row>
    <row r="78" spans="1:13" ht="90" x14ac:dyDescent="0.25">
      <c r="A78" s="17">
        <v>69</v>
      </c>
      <c r="B78" s="14" t="s">
        <v>39</v>
      </c>
      <c r="C78" s="14"/>
      <c r="D78" s="20">
        <f t="shared" si="18"/>
        <v>0</v>
      </c>
      <c r="E78" s="20">
        <f>SUM(E79:E81)</f>
        <v>0</v>
      </c>
      <c r="F78" s="21">
        <f t="shared" ref="F78:H78" si="19">F79+F80+F81</f>
        <v>0</v>
      </c>
      <c r="G78" s="21">
        <f t="shared" si="19"/>
        <v>0</v>
      </c>
      <c r="H78" s="21">
        <f t="shared" si="19"/>
        <v>0</v>
      </c>
      <c r="I78" s="53">
        <v>0</v>
      </c>
      <c r="J78" s="54"/>
      <c r="K78" s="55"/>
      <c r="L78" s="11" t="s">
        <v>5</v>
      </c>
    </row>
    <row r="79" spans="1:13" ht="18.75" customHeight="1" x14ac:dyDescent="0.25">
      <c r="A79" s="17">
        <v>70</v>
      </c>
      <c r="B79" s="14" t="s">
        <v>2</v>
      </c>
      <c r="C79" s="14"/>
      <c r="D79" s="20">
        <f t="shared" si="18"/>
        <v>0</v>
      </c>
      <c r="E79" s="20">
        <v>0</v>
      </c>
      <c r="F79" s="21">
        <v>0</v>
      </c>
      <c r="G79" s="21">
        <v>0</v>
      </c>
      <c r="H79" s="21">
        <v>0</v>
      </c>
      <c r="I79" s="53">
        <v>0</v>
      </c>
      <c r="J79" s="54"/>
      <c r="K79" s="55"/>
      <c r="L79" s="11" t="s">
        <v>5</v>
      </c>
    </row>
    <row r="80" spans="1:13" ht="18.75" customHeight="1" x14ac:dyDescent="0.25">
      <c r="A80" s="17">
        <v>71</v>
      </c>
      <c r="B80" s="14" t="s">
        <v>1</v>
      </c>
      <c r="C80" s="14"/>
      <c r="D80" s="20">
        <f t="shared" si="18"/>
        <v>0</v>
      </c>
      <c r="E80" s="20">
        <v>0</v>
      </c>
      <c r="F80" s="21">
        <v>0</v>
      </c>
      <c r="G80" s="21">
        <v>0</v>
      </c>
      <c r="H80" s="21">
        <v>0</v>
      </c>
      <c r="I80" s="53">
        <v>0</v>
      </c>
      <c r="J80" s="54"/>
      <c r="K80" s="55"/>
      <c r="L80" s="11" t="s">
        <v>5</v>
      </c>
    </row>
    <row r="81" spans="1:12" ht="18.75" customHeight="1" x14ac:dyDescent="0.25">
      <c r="A81" s="17">
        <v>72</v>
      </c>
      <c r="B81" s="14" t="s">
        <v>8</v>
      </c>
      <c r="C81" s="14"/>
      <c r="D81" s="20">
        <f t="shared" si="18"/>
        <v>0</v>
      </c>
      <c r="E81" s="20">
        <v>0</v>
      </c>
      <c r="F81" s="21">
        <v>0</v>
      </c>
      <c r="G81" s="21">
        <v>0</v>
      </c>
      <c r="H81" s="21">
        <v>0</v>
      </c>
      <c r="I81" s="53">
        <v>0</v>
      </c>
      <c r="J81" s="54"/>
      <c r="K81" s="55"/>
      <c r="L81" s="11"/>
    </row>
    <row r="82" spans="1:12" ht="112.5" customHeight="1" x14ac:dyDescent="0.25">
      <c r="A82" s="17">
        <v>73</v>
      </c>
      <c r="B82" s="14" t="s">
        <v>40</v>
      </c>
      <c r="C82" s="14"/>
      <c r="D82" s="20">
        <f t="shared" si="18"/>
        <v>0</v>
      </c>
      <c r="E82" s="20">
        <f>SUM(E83:E85)</f>
        <v>0</v>
      </c>
      <c r="F82" s="21">
        <f t="shared" ref="F82:I82" si="20">F83+F84+F85</f>
        <v>0</v>
      </c>
      <c r="G82" s="21">
        <f t="shared" si="20"/>
        <v>0</v>
      </c>
      <c r="H82" s="21">
        <f t="shared" si="20"/>
        <v>0</v>
      </c>
      <c r="I82" s="53">
        <f t="shared" si="20"/>
        <v>0</v>
      </c>
      <c r="J82" s="54"/>
      <c r="K82" s="55"/>
      <c r="L82" s="11" t="s">
        <v>5</v>
      </c>
    </row>
    <row r="83" spans="1:12" ht="18.75" customHeight="1" x14ac:dyDescent="0.25">
      <c r="A83" s="17">
        <v>74</v>
      </c>
      <c r="B83" s="14" t="s">
        <v>2</v>
      </c>
      <c r="C83" s="14"/>
      <c r="D83" s="20">
        <f t="shared" si="18"/>
        <v>0</v>
      </c>
      <c r="E83" s="20">
        <v>0</v>
      </c>
      <c r="F83" s="21">
        <v>0</v>
      </c>
      <c r="G83" s="21">
        <v>0</v>
      </c>
      <c r="H83" s="21">
        <v>0</v>
      </c>
      <c r="I83" s="53">
        <v>0</v>
      </c>
      <c r="J83" s="54"/>
      <c r="K83" s="55"/>
      <c r="L83" s="11" t="s">
        <v>5</v>
      </c>
    </row>
    <row r="84" spans="1:12" ht="18.75" customHeight="1" x14ac:dyDescent="0.25">
      <c r="A84" s="17">
        <v>75</v>
      </c>
      <c r="B84" s="14" t="s">
        <v>1</v>
      </c>
      <c r="C84" s="14"/>
      <c r="D84" s="20">
        <f t="shared" si="18"/>
        <v>0</v>
      </c>
      <c r="E84" s="20">
        <v>0</v>
      </c>
      <c r="F84" s="21">
        <v>0</v>
      </c>
      <c r="G84" s="21">
        <v>0</v>
      </c>
      <c r="H84" s="21">
        <v>0</v>
      </c>
      <c r="I84" s="53">
        <v>0</v>
      </c>
      <c r="J84" s="54"/>
      <c r="K84" s="55"/>
      <c r="L84" s="11" t="s">
        <v>5</v>
      </c>
    </row>
    <row r="85" spans="1:12" ht="18.75" customHeight="1" x14ac:dyDescent="0.25">
      <c r="A85" s="17">
        <v>76</v>
      </c>
      <c r="B85" s="14" t="s">
        <v>8</v>
      </c>
      <c r="C85" s="14"/>
      <c r="D85" s="20">
        <f t="shared" si="18"/>
        <v>0</v>
      </c>
      <c r="E85" s="20">
        <v>0</v>
      </c>
      <c r="F85" s="21"/>
      <c r="G85" s="21">
        <v>0</v>
      </c>
      <c r="H85" s="21">
        <v>0</v>
      </c>
      <c r="I85" s="53">
        <v>0</v>
      </c>
      <c r="J85" s="54"/>
      <c r="K85" s="55"/>
      <c r="L85" s="11"/>
    </row>
    <row r="86" spans="1:12" ht="90" x14ac:dyDescent="0.25">
      <c r="A86" s="17">
        <v>77</v>
      </c>
      <c r="B86" s="14" t="s">
        <v>25</v>
      </c>
      <c r="C86" s="14"/>
      <c r="D86" s="20">
        <f t="shared" si="18"/>
        <v>0</v>
      </c>
      <c r="E86" s="20">
        <f>SUM(E87:E89)</f>
        <v>0</v>
      </c>
      <c r="F86" s="21">
        <f t="shared" ref="F86:I86" si="21">F87+F88+F89</f>
        <v>0</v>
      </c>
      <c r="G86" s="21">
        <f t="shared" si="21"/>
        <v>0</v>
      </c>
      <c r="H86" s="21">
        <f t="shared" si="21"/>
        <v>0</v>
      </c>
      <c r="I86" s="53">
        <f t="shared" si="21"/>
        <v>0</v>
      </c>
      <c r="J86" s="54"/>
      <c r="K86" s="55"/>
      <c r="L86" s="11" t="s">
        <v>5</v>
      </c>
    </row>
    <row r="87" spans="1:12" ht="18.75" customHeight="1" x14ac:dyDescent="0.25">
      <c r="A87" s="17">
        <v>78</v>
      </c>
      <c r="B87" s="14" t="s">
        <v>2</v>
      </c>
      <c r="C87" s="14"/>
      <c r="D87" s="20">
        <f t="shared" si="18"/>
        <v>0</v>
      </c>
      <c r="E87" s="20">
        <v>0</v>
      </c>
      <c r="F87" s="21">
        <v>0</v>
      </c>
      <c r="G87" s="21">
        <v>0</v>
      </c>
      <c r="H87" s="21">
        <v>0</v>
      </c>
      <c r="I87" s="53">
        <v>0</v>
      </c>
      <c r="J87" s="54"/>
      <c r="K87" s="55"/>
      <c r="L87" s="11" t="s">
        <v>5</v>
      </c>
    </row>
    <row r="88" spans="1:12" ht="18.75" customHeight="1" x14ac:dyDescent="0.25">
      <c r="A88" s="17">
        <v>79</v>
      </c>
      <c r="B88" s="14" t="s">
        <v>1</v>
      </c>
      <c r="C88" s="14"/>
      <c r="D88" s="20">
        <f t="shared" si="18"/>
        <v>0</v>
      </c>
      <c r="E88" s="20">
        <v>0</v>
      </c>
      <c r="F88" s="21">
        <v>0</v>
      </c>
      <c r="G88" s="21">
        <v>0</v>
      </c>
      <c r="H88" s="21">
        <v>0</v>
      </c>
      <c r="I88" s="53">
        <v>0</v>
      </c>
      <c r="J88" s="54"/>
      <c r="K88" s="55"/>
      <c r="L88" s="11" t="s">
        <v>5</v>
      </c>
    </row>
    <row r="89" spans="1:12" ht="18.75" customHeight="1" x14ac:dyDescent="0.25">
      <c r="A89" s="17">
        <v>80</v>
      </c>
      <c r="B89" s="14" t="s">
        <v>8</v>
      </c>
      <c r="C89" s="14"/>
      <c r="D89" s="20">
        <f t="shared" si="18"/>
        <v>0</v>
      </c>
      <c r="E89" s="20">
        <v>0</v>
      </c>
      <c r="F89" s="21">
        <v>0</v>
      </c>
      <c r="G89" s="21">
        <v>0</v>
      </c>
      <c r="H89" s="21">
        <v>0</v>
      </c>
      <c r="I89" s="53">
        <v>0</v>
      </c>
      <c r="J89" s="54"/>
      <c r="K89" s="55"/>
      <c r="L89" s="11"/>
    </row>
    <row r="90" spans="1:12" ht="90" customHeight="1" x14ac:dyDescent="0.25">
      <c r="A90" s="17">
        <v>81</v>
      </c>
      <c r="B90" s="14" t="s">
        <v>26</v>
      </c>
      <c r="C90" s="14"/>
      <c r="D90" s="20">
        <f t="shared" si="18"/>
        <v>0</v>
      </c>
      <c r="E90" s="20">
        <f>SUM(E91:E93)</f>
        <v>0</v>
      </c>
      <c r="F90" s="21">
        <f t="shared" ref="F90:I90" si="22">F91+F92+F93</f>
        <v>0</v>
      </c>
      <c r="G90" s="21">
        <f t="shared" si="22"/>
        <v>0</v>
      </c>
      <c r="H90" s="21">
        <f t="shared" si="22"/>
        <v>0</v>
      </c>
      <c r="I90" s="53">
        <f t="shared" si="22"/>
        <v>0</v>
      </c>
      <c r="J90" s="54"/>
      <c r="K90" s="55"/>
      <c r="L90" s="11" t="s">
        <v>5</v>
      </c>
    </row>
    <row r="91" spans="1:12" ht="18.75" customHeight="1" x14ac:dyDescent="0.25">
      <c r="A91" s="17">
        <v>82</v>
      </c>
      <c r="B91" s="14" t="s">
        <v>2</v>
      </c>
      <c r="C91" s="14"/>
      <c r="D91" s="20">
        <f t="shared" si="18"/>
        <v>0</v>
      </c>
      <c r="E91" s="20">
        <v>0</v>
      </c>
      <c r="F91" s="21">
        <v>0</v>
      </c>
      <c r="G91" s="21">
        <v>0</v>
      </c>
      <c r="H91" s="21">
        <v>0</v>
      </c>
      <c r="I91" s="53">
        <v>0</v>
      </c>
      <c r="J91" s="54"/>
      <c r="K91" s="55"/>
      <c r="L91" s="11" t="s">
        <v>5</v>
      </c>
    </row>
    <row r="92" spans="1:12" ht="18.75" customHeight="1" x14ac:dyDescent="0.25">
      <c r="A92" s="17">
        <v>83</v>
      </c>
      <c r="B92" s="14" t="s">
        <v>1</v>
      </c>
      <c r="C92" s="14"/>
      <c r="D92" s="20">
        <f t="shared" si="18"/>
        <v>0</v>
      </c>
      <c r="E92" s="20">
        <v>0</v>
      </c>
      <c r="F92" s="21">
        <v>0</v>
      </c>
      <c r="G92" s="21">
        <v>0</v>
      </c>
      <c r="H92" s="21">
        <v>0</v>
      </c>
      <c r="I92" s="53">
        <v>0</v>
      </c>
      <c r="J92" s="54"/>
      <c r="K92" s="55"/>
      <c r="L92" s="11" t="s">
        <v>5</v>
      </c>
    </row>
    <row r="93" spans="1:12" ht="18.75" customHeight="1" x14ac:dyDescent="0.25">
      <c r="A93" s="17">
        <v>84</v>
      </c>
      <c r="B93" s="14" t="s">
        <v>8</v>
      </c>
      <c r="C93" s="14"/>
      <c r="D93" s="20">
        <f t="shared" si="18"/>
        <v>0</v>
      </c>
      <c r="E93" s="20">
        <v>0</v>
      </c>
      <c r="F93" s="21">
        <v>0</v>
      </c>
      <c r="G93" s="21">
        <v>0</v>
      </c>
      <c r="H93" s="21">
        <v>0</v>
      </c>
      <c r="I93" s="53">
        <v>0</v>
      </c>
      <c r="J93" s="54"/>
      <c r="K93" s="55"/>
      <c r="L93" s="11"/>
    </row>
    <row r="94" spans="1:12" ht="90" x14ac:dyDescent="0.25">
      <c r="A94" s="17">
        <v>85</v>
      </c>
      <c r="B94" s="14" t="s">
        <v>27</v>
      </c>
      <c r="C94" s="14"/>
      <c r="D94" s="20">
        <f t="shared" si="18"/>
        <v>0</v>
      </c>
      <c r="E94" s="20">
        <f>SUM(E95:E97)</f>
        <v>0</v>
      </c>
      <c r="F94" s="21">
        <f t="shared" ref="F94:I94" si="23">F95+F96+F97</f>
        <v>0</v>
      </c>
      <c r="G94" s="21">
        <f t="shared" si="23"/>
        <v>0</v>
      </c>
      <c r="H94" s="21">
        <f t="shared" si="23"/>
        <v>0</v>
      </c>
      <c r="I94" s="53">
        <f t="shared" si="23"/>
        <v>0</v>
      </c>
      <c r="J94" s="54"/>
      <c r="K94" s="55"/>
      <c r="L94" s="11" t="s">
        <v>5</v>
      </c>
    </row>
    <row r="95" spans="1:12" ht="18" customHeight="1" x14ac:dyDescent="0.25">
      <c r="A95" s="17">
        <v>86</v>
      </c>
      <c r="B95" s="14" t="s">
        <v>2</v>
      </c>
      <c r="C95" s="14"/>
      <c r="D95" s="20">
        <f t="shared" si="18"/>
        <v>0</v>
      </c>
      <c r="E95" s="20">
        <v>0</v>
      </c>
      <c r="F95" s="21">
        <v>0</v>
      </c>
      <c r="G95" s="21">
        <v>0</v>
      </c>
      <c r="H95" s="21">
        <v>0</v>
      </c>
      <c r="I95" s="53">
        <v>0</v>
      </c>
      <c r="J95" s="54"/>
      <c r="K95" s="55"/>
      <c r="L95" s="11" t="s">
        <v>5</v>
      </c>
    </row>
    <row r="96" spans="1:12" ht="18.75" customHeight="1" x14ac:dyDescent="0.25">
      <c r="A96" s="17">
        <v>87</v>
      </c>
      <c r="B96" s="14" t="s">
        <v>1</v>
      </c>
      <c r="C96" s="14"/>
      <c r="D96" s="20">
        <f t="shared" si="18"/>
        <v>0</v>
      </c>
      <c r="E96" s="20">
        <v>0</v>
      </c>
      <c r="F96" s="21">
        <v>0</v>
      </c>
      <c r="G96" s="21">
        <v>0</v>
      </c>
      <c r="H96" s="21">
        <v>0</v>
      </c>
      <c r="I96" s="53">
        <v>0</v>
      </c>
      <c r="J96" s="54"/>
      <c r="K96" s="55"/>
      <c r="L96" s="11" t="s">
        <v>5</v>
      </c>
    </row>
    <row r="97" spans="1:12" ht="18.75" customHeight="1" x14ac:dyDescent="0.25">
      <c r="A97" s="17">
        <v>88</v>
      </c>
      <c r="B97" s="14" t="s">
        <v>8</v>
      </c>
      <c r="C97" s="14"/>
      <c r="D97" s="20">
        <f t="shared" si="18"/>
        <v>0</v>
      </c>
      <c r="E97" s="20">
        <v>0</v>
      </c>
      <c r="F97" s="21">
        <v>0</v>
      </c>
      <c r="G97" s="21">
        <v>0</v>
      </c>
      <c r="H97" s="21">
        <v>0</v>
      </c>
      <c r="I97" s="53">
        <v>0</v>
      </c>
      <c r="J97" s="54"/>
      <c r="K97" s="55"/>
      <c r="L97" s="11"/>
    </row>
    <row r="98" spans="1:12" ht="72.75" customHeight="1" x14ac:dyDescent="0.25">
      <c r="A98" s="17">
        <v>89</v>
      </c>
      <c r="B98" s="14" t="s">
        <v>28</v>
      </c>
      <c r="C98" s="14"/>
      <c r="D98" s="20">
        <f t="shared" si="18"/>
        <v>0</v>
      </c>
      <c r="E98" s="20">
        <f>SUM(E99:E101)</f>
        <v>0</v>
      </c>
      <c r="F98" s="21">
        <f t="shared" ref="F98:I98" si="24">F99+F100+F101</f>
        <v>0</v>
      </c>
      <c r="G98" s="21">
        <f t="shared" si="24"/>
        <v>0</v>
      </c>
      <c r="H98" s="21">
        <f t="shared" si="24"/>
        <v>0</v>
      </c>
      <c r="I98" s="53">
        <f t="shared" si="24"/>
        <v>0</v>
      </c>
      <c r="J98" s="54"/>
      <c r="K98" s="55"/>
      <c r="L98" s="11" t="s">
        <v>5</v>
      </c>
    </row>
    <row r="99" spans="1:12" ht="18.75" customHeight="1" x14ac:dyDescent="0.25">
      <c r="A99" s="17">
        <v>90</v>
      </c>
      <c r="B99" s="14" t="s">
        <v>2</v>
      </c>
      <c r="C99" s="14"/>
      <c r="D99" s="20">
        <f t="shared" si="18"/>
        <v>0</v>
      </c>
      <c r="E99" s="20">
        <v>0</v>
      </c>
      <c r="F99" s="21">
        <v>0</v>
      </c>
      <c r="G99" s="21">
        <v>0</v>
      </c>
      <c r="H99" s="21">
        <v>0</v>
      </c>
      <c r="I99" s="53">
        <v>0</v>
      </c>
      <c r="J99" s="54"/>
      <c r="K99" s="55"/>
      <c r="L99" s="11" t="s">
        <v>5</v>
      </c>
    </row>
    <row r="100" spans="1:12" ht="18.75" customHeight="1" x14ac:dyDescent="0.25">
      <c r="A100" s="17">
        <v>91</v>
      </c>
      <c r="B100" s="14" t="s">
        <v>1</v>
      </c>
      <c r="C100" s="14"/>
      <c r="D100" s="20">
        <f t="shared" si="18"/>
        <v>0</v>
      </c>
      <c r="E100" s="20">
        <v>0</v>
      </c>
      <c r="F100" s="21">
        <v>0</v>
      </c>
      <c r="G100" s="21">
        <v>0</v>
      </c>
      <c r="H100" s="21">
        <v>0</v>
      </c>
      <c r="I100" s="53">
        <v>0</v>
      </c>
      <c r="J100" s="54"/>
      <c r="K100" s="55"/>
      <c r="L100" s="11" t="s">
        <v>5</v>
      </c>
    </row>
    <row r="101" spans="1:12" ht="18.75" customHeight="1" x14ac:dyDescent="0.25">
      <c r="A101" s="17">
        <v>92</v>
      </c>
      <c r="B101" s="14" t="s">
        <v>8</v>
      </c>
      <c r="C101" s="14"/>
      <c r="D101" s="20">
        <f t="shared" si="18"/>
        <v>0</v>
      </c>
      <c r="E101" s="20">
        <v>0</v>
      </c>
      <c r="F101" s="21">
        <v>0</v>
      </c>
      <c r="G101" s="21">
        <v>0</v>
      </c>
      <c r="H101" s="21">
        <v>0</v>
      </c>
      <c r="I101" s="53">
        <v>0</v>
      </c>
      <c r="J101" s="54"/>
      <c r="K101" s="55"/>
      <c r="L101" s="11"/>
    </row>
    <row r="102" spans="1:12" ht="90" x14ac:dyDescent="0.25">
      <c r="A102" s="17">
        <v>93</v>
      </c>
      <c r="B102" s="14" t="s">
        <v>43</v>
      </c>
      <c r="C102" s="14"/>
      <c r="D102" s="20">
        <f t="shared" si="18"/>
        <v>0</v>
      </c>
      <c r="E102" s="20">
        <f>SUM(E103:E105)</f>
        <v>0</v>
      </c>
      <c r="F102" s="21">
        <f t="shared" ref="F102:I102" si="25">F103+F104+F105</f>
        <v>0</v>
      </c>
      <c r="G102" s="21">
        <f t="shared" si="25"/>
        <v>0</v>
      </c>
      <c r="H102" s="21">
        <f t="shared" si="25"/>
        <v>0</v>
      </c>
      <c r="I102" s="53">
        <f t="shared" si="25"/>
        <v>0</v>
      </c>
      <c r="J102" s="54"/>
      <c r="K102" s="55"/>
      <c r="L102" s="11" t="s">
        <v>5</v>
      </c>
    </row>
    <row r="103" spans="1:12" ht="18.75" customHeight="1" x14ac:dyDescent="0.25">
      <c r="A103" s="17">
        <v>94</v>
      </c>
      <c r="B103" s="14" t="s">
        <v>2</v>
      </c>
      <c r="C103" s="14"/>
      <c r="D103" s="20">
        <f t="shared" si="18"/>
        <v>0</v>
      </c>
      <c r="E103" s="20">
        <v>0</v>
      </c>
      <c r="F103" s="21">
        <v>0</v>
      </c>
      <c r="G103" s="21">
        <v>0</v>
      </c>
      <c r="H103" s="21">
        <v>0</v>
      </c>
      <c r="I103" s="53">
        <v>0</v>
      </c>
      <c r="J103" s="54"/>
      <c r="K103" s="55"/>
      <c r="L103" s="11" t="s">
        <v>5</v>
      </c>
    </row>
    <row r="104" spans="1:12" ht="17.25" customHeight="1" x14ac:dyDescent="0.25">
      <c r="A104" s="17">
        <v>95</v>
      </c>
      <c r="B104" s="14" t="s">
        <v>1</v>
      </c>
      <c r="C104" s="14"/>
      <c r="D104" s="20">
        <f t="shared" ref="D104:D125" si="26">E104+F104+G104+H104+I104</f>
        <v>0</v>
      </c>
      <c r="E104" s="20">
        <v>0</v>
      </c>
      <c r="F104" s="21">
        <v>0</v>
      </c>
      <c r="G104" s="21">
        <v>0</v>
      </c>
      <c r="H104" s="21">
        <v>0</v>
      </c>
      <c r="I104" s="53">
        <v>0</v>
      </c>
      <c r="J104" s="54"/>
      <c r="K104" s="55"/>
      <c r="L104" s="11" t="s">
        <v>5</v>
      </c>
    </row>
    <row r="105" spans="1:12" ht="18.75" customHeight="1" x14ac:dyDescent="0.25">
      <c r="A105" s="17">
        <v>96</v>
      </c>
      <c r="B105" s="14" t="s">
        <v>8</v>
      </c>
      <c r="C105" s="14"/>
      <c r="D105" s="20">
        <f t="shared" si="26"/>
        <v>0</v>
      </c>
      <c r="E105" s="20">
        <v>0</v>
      </c>
      <c r="F105" s="21">
        <v>0</v>
      </c>
      <c r="G105" s="21">
        <v>0</v>
      </c>
      <c r="H105" s="21">
        <v>0</v>
      </c>
      <c r="I105" s="53">
        <v>0</v>
      </c>
      <c r="J105" s="54"/>
      <c r="K105" s="55"/>
      <c r="L105" s="11" t="s">
        <v>5</v>
      </c>
    </row>
    <row r="106" spans="1:12" ht="108" x14ac:dyDescent="0.25">
      <c r="A106" s="17">
        <v>97</v>
      </c>
      <c r="B106" s="14" t="s">
        <v>44</v>
      </c>
      <c r="C106" s="14"/>
      <c r="D106" s="20">
        <f t="shared" si="26"/>
        <v>0</v>
      </c>
      <c r="E106" s="20">
        <f>SUM(E107:E109)</f>
        <v>0</v>
      </c>
      <c r="F106" s="21">
        <f t="shared" ref="F106:I106" si="27">F107+F108+F109</f>
        <v>0</v>
      </c>
      <c r="G106" s="21">
        <f t="shared" si="27"/>
        <v>0</v>
      </c>
      <c r="H106" s="21">
        <f t="shared" si="27"/>
        <v>0</v>
      </c>
      <c r="I106" s="53">
        <f t="shared" si="27"/>
        <v>0</v>
      </c>
      <c r="J106" s="54"/>
      <c r="K106" s="55"/>
      <c r="L106" s="11" t="s">
        <v>5</v>
      </c>
    </row>
    <row r="107" spans="1:12" ht="18.75" customHeight="1" x14ac:dyDescent="0.25">
      <c r="A107" s="17">
        <v>98</v>
      </c>
      <c r="B107" s="14" t="s">
        <v>2</v>
      </c>
      <c r="C107" s="14"/>
      <c r="D107" s="20">
        <f t="shared" si="26"/>
        <v>0</v>
      </c>
      <c r="E107" s="20">
        <v>0</v>
      </c>
      <c r="F107" s="21">
        <v>0</v>
      </c>
      <c r="G107" s="21">
        <v>0</v>
      </c>
      <c r="H107" s="21">
        <v>0</v>
      </c>
      <c r="I107" s="53">
        <v>0</v>
      </c>
      <c r="J107" s="54"/>
      <c r="K107" s="55"/>
      <c r="L107" s="11" t="s">
        <v>5</v>
      </c>
    </row>
    <row r="108" spans="1:12" ht="18.75" customHeight="1" x14ac:dyDescent="0.25">
      <c r="A108" s="17">
        <v>99</v>
      </c>
      <c r="B108" s="14" t="s">
        <v>1</v>
      </c>
      <c r="C108" s="14"/>
      <c r="D108" s="20">
        <f t="shared" si="26"/>
        <v>0</v>
      </c>
      <c r="E108" s="20">
        <v>0</v>
      </c>
      <c r="F108" s="21">
        <v>0</v>
      </c>
      <c r="G108" s="21">
        <v>0</v>
      </c>
      <c r="H108" s="21">
        <v>0</v>
      </c>
      <c r="I108" s="53">
        <v>0</v>
      </c>
      <c r="J108" s="54"/>
      <c r="K108" s="55"/>
      <c r="L108" s="11" t="s">
        <v>5</v>
      </c>
    </row>
    <row r="109" spans="1:12" ht="18.75" customHeight="1" x14ac:dyDescent="0.25">
      <c r="A109" s="17">
        <v>100</v>
      </c>
      <c r="B109" s="14" t="s">
        <v>8</v>
      </c>
      <c r="C109" s="14"/>
      <c r="D109" s="20">
        <f t="shared" si="26"/>
        <v>0</v>
      </c>
      <c r="E109" s="20">
        <v>0</v>
      </c>
      <c r="F109" s="21">
        <v>0</v>
      </c>
      <c r="G109" s="21">
        <v>0</v>
      </c>
      <c r="H109" s="21">
        <v>0</v>
      </c>
      <c r="I109" s="53">
        <v>0</v>
      </c>
      <c r="J109" s="54"/>
      <c r="K109" s="55"/>
      <c r="L109" s="11" t="s">
        <v>5</v>
      </c>
    </row>
    <row r="110" spans="1:12" ht="108" x14ac:dyDescent="0.25">
      <c r="A110" s="17">
        <v>101</v>
      </c>
      <c r="B110" s="14" t="s">
        <v>45</v>
      </c>
      <c r="C110" s="14"/>
      <c r="D110" s="20">
        <f t="shared" si="26"/>
        <v>0</v>
      </c>
      <c r="E110" s="20">
        <f>SUM(E111:E113)</f>
        <v>0</v>
      </c>
      <c r="F110" s="21">
        <f t="shared" ref="F110:I110" si="28">F111+F112+F113</f>
        <v>0</v>
      </c>
      <c r="G110" s="21">
        <f t="shared" si="28"/>
        <v>0</v>
      </c>
      <c r="H110" s="21">
        <f t="shared" si="28"/>
        <v>0</v>
      </c>
      <c r="I110" s="53">
        <f t="shared" si="28"/>
        <v>0</v>
      </c>
      <c r="J110" s="54"/>
      <c r="K110" s="55"/>
      <c r="L110" s="11" t="s">
        <v>5</v>
      </c>
    </row>
    <row r="111" spans="1:12" ht="18.75" customHeight="1" x14ac:dyDescent="0.25">
      <c r="A111" s="17">
        <v>102</v>
      </c>
      <c r="B111" s="14" t="s">
        <v>2</v>
      </c>
      <c r="C111" s="14"/>
      <c r="D111" s="20">
        <f t="shared" si="26"/>
        <v>0</v>
      </c>
      <c r="E111" s="20">
        <v>0</v>
      </c>
      <c r="F111" s="21">
        <v>0</v>
      </c>
      <c r="G111" s="21">
        <v>0</v>
      </c>
      <c r="H111" s="21">
        <v>0</v>
      </c>
      <c r="I111" s="53">
        <v>0</v>
      </c>
      <c r="J111" s="54"/>
      <c r="K111" s="55"/>
      <c r="L111" s="11" t="s">
        <v>5</v>
      </c>
    </row>
    <row r="112" spans="1:12" ht="18.75" customHeight="1" x14ac:dyDescent="0.25">
      <c r="A112" s="17">
        <v>103</v>
      </c>
      <c r="B112" s="14" t="s">
        <v>1</v>
      </c>
      <c r="C112" s="14"/>
      <c r="D112" s="20">
        <f t="shared" si="26"/>
        <v>0</v>
      </c>
      <c r="E112" s="20">
        <v>0</v>
      </c>
      <c r="F112" s="21">
        <v>0</v>
      </c>
      <c r="G112" s="21">
        <v>0</v>
      </c>
      <c r="H112" s="21">
        <v>0</v>
      </c>
      <c r="I112" s="53">
        <v>0</v>
      </c>
      <c r="J112" s="54"/>
      <c r="K112" s="55"/>
      <c r="L112" s="11" t="s">
        <v>5</v>
      </c>
    </row>
    <row r="113" spans="1:12" ht="18.75" customHeight="1" x14ac:dyDescent="0.25">
      <c r="A113" s="17">
        <v>104</v>
      </c>
      <c r="B113" s="14" t="s">
        <v>8</v>
      </c>
      <c r="C113" s="14"/>
      <c r="D113" s="20">
        <f t="shared" si="26"/>
        <v>0</v>
      </c>
      <c r="E113" s="20">
        <v>0</v>
      </c>
      <c r="F113" s="21">
        <v>0</v>
      </c>
      <c r="G113" s="21">
        <v>0</v>
      </c>
      <c r="H113" s="21">
        <v>0</v>
      </c>
      <c r="I113" s="53">
        <v>0</v>
      </c>
      <c r="J113" s="54"/>
      <c r="K113" s="55"/>
      <c r="L113" s="11" t="s">
        <v>5</v>
      </c>
    </row>
    <row r="114" spans="1:12" ht="108" x14ac:dyDescent="0.25">
      <c r="A114" s="17">
        <v>105</v>
      </c>
      <c r="B114" s="14" t="s">
        <v>46</v>
      </c>
      <c r="C114" s="14"/>
      <c r="D114" s="20">
        <f t="shared" si="26"/>
        <v>0</v>
      </c>
      <c r="E114" s="20">
        <f>SUM(E115:E117)</f>
        <v>0</v>
      </c>
      <c r="F114" s="21">
        <f t="shared" ref="F114:I114" si="29">F115+F116+F117</f>
        <v>0</v>
      </c>
      <c r="G114" s="21">
        <f t="shared" si="29"/>
        <v>0</v>
      </c>
      <c r="H114" s="21">
        <f t="shared" si="29"/>
        <v>0</v>
      </c>
      <c r="I114" s="53">
        <f t="shared" si="29"/>
        <v>0</v>
      </c>
      <c r="J114" s="54"/>
      <c r="K114" s="55"/>
      <c r="L114" s="11" t="s">
        <v>5</v>
      </c>
    </row>
    <row r="115" spans="1:12" ht="18.75" customHeight="1" x14ac:dyDescent="0.25">
      <c r="A115" s="17">
        <v>106</v>
      </c>
      <c r="B115" s="14" t="s">
        <v>2</v>
      </c>
      <c r="C115" s="14"/>
      <c r="D115" s="20">
        <f t="shared" si="26"/>
        <v>0</v>
      </c>
      <c r="E115" s="20">
        <v>0</v>
      </c>
      <c r="F115" s="21">
        <v>0</v>
      </c>
      <c r="G115" s="21">
        <v>0</v>
      </c>
      <c r="H115" s="21">
        <v>0</v>
      </c>
      <c r="I115" s="53">
        <v>0</v>
      </c>
      <c r="J115" s="54"/>
      <c r="K115" s="55"/>
      <c r="L115" s="11" t="s">
        <v>5</v>
      </c>
    </row>
    <row r="116" spans="1:12" ht="18.75" customHeight="1" x14ac:dyDescent="0.25">
      <c r="A116" s="17">
        <v>107</v>
      </c>
      <c r="B116" s="14" t="s">
        <v>1</v>
      </c>
      <c r="C116" s="14"/>
      <c r="D116" s="20">
        <f t="shared" si="26"/>
        <v>0</v>
      </c>
      <c r="E116" s="20">
        <v>0</v>
      </c>
      <c r="F116" s="21">
        <v>0</v>
      </c>
      <c r="G116" s="21">
        <v>0</v>
      </c>
      <c r="H116" s="21">
        <v>0</v>
      </c>
      <c r="I116" s="53">
        <v>0</v>
      </c>
      <c r="J116" s="54"/>
      <c r="K116" s="55"/>
      <c r="L116" s="11" t="s">
        <v>5</v>
      </c>
    </row>
    <row r="117" spans="1:12" ht="18.75" customHeight="1" x14ac:dyDescent="0.25">
      <c r="A117" s="17">
        <v>108</v>
      </c>
      <c r="B117" s="14" t="s">
        <v>8</v>
      </c>
      <c r="C117" s="14"/>
      <c r="D117" s="20">
        <f t="shared" si="26"/>
        <v>0</v>
      </c>
      <c r="E117" s="20">
        <v>0</v>
      </c>
      <c r="F117" s="21">
        <v>0</v>
      </c>
      <c r="G117" s="21">
        <v>0</v>
      </c>
      <c r="H117" s="21">
        <v>0</v>
      </c>
      <c r="I117" s="53">
        <v>0</v>
      </c>
      <c r="J117" s="54"/>
      <c r="K117" s="55"/>
      <c r="L117" s="11" t="s">
        <v>5</v>
      </c>
    </row>
    <row r="118" spans="1:12" ht="90" x14ac:dyDescent="0.25">
      <c r="A118" s="17">
        <v>109</v>
      </c>
      <c r="B118" s="14" t="s">
        <v>47</v>
      </c>
      <c r="C118" s="14"/>
      <c r="D118" s="20">
        <f t="shared" si="26"/>
        <v>0</v>
      </c>
      <c r="E118" s="20">
        <f>SUM(E119:E121)</f>
        <v>0</v>
      </c>
      <c r="F118" s="21">
        <f t="shared" ref="F118:I118" si="30">F119+F120+F121</f>
        <v>0</v>
      </c>
      <c r="G118" s="21">
        <f t="shared" si="30"/>
        <v>0</v>
      </c>
      <c r="H118" s="21">
        <f t="shared" si="30"/>
        <v>0</v>
      </c>
      <c r="I118" s="53">
        <f t="shared" si="30"/>
        <v>0</v>
      </c>
      <c r="J118" s="54"/>
      <c r="K118" s="55"/>
      <c r="L118" s="11" t="s">
        <v>5</v>
      </c>
    </row>
    <row r="119" spans="1:12" ht="18.75" customHeight="1" x14ac:dyDescent="0.25">
      <c r="A119" s="17">
        <v>110</v>
      </c>
      <c r="B119" s="14" t="s">
        <v>2</v>
      </c>
      <c r="C119" s="14"/>
      <c r="D119" s="20">
        <f t="shared" si="26"/>
        <v>0</v>
      </c>
      <c r="E119" s="20">
        <v>0</v>
      </c>
      <c r="F119" s="21">
        <v>0</v>
      </c>
      <c r="G119" s="21">
        <v>0</v>
      </c>
      <c r="H119" s="21">
        <v>0</v>
      </c>
      <c r="I119" s="53">
        <v>0</v>
      </c>
      <c r="J119" s="54"/>
      <c r="K119" s="55"/>
      <c r="L119" s="11" t="s">
        <v>5</v>
      </c>
    </row>
    <row r="120" spans="1:12" ht="18.75" customHeight="1" x14ac:dyDescent="0.25">
      <c r="A120" s="17">
        <v>111</v>
      </c>
      <c r="B120" s="14" t="s">
        <v>1</v>
      </c>
      <c r="C120" s="14"/>
      <c r="D120" s="20">
        <f t="shared" si="26"/>
        <v>0</v>
      </c>
      <c r="E120" s="20">
        <v>0</v>
      </c>
      <c r="F120" s="21">
        <v>0</v>
      </c>
      <c r="G120" s="21">
        <v>0</v>
      </c>
      <c r="H120" s="21">
        <v>0</v>
      </c>
      <c r="I120" s="53">
        <v>0</v>
      </c>
      <c r="J120" s="54"/>
      <c r="K120" s="55"/>
      <c r="L120" s="11" t="s">
        <v>5</v>
      </c>
    </row>
    <row r="121" spans="1:12" ht="18.75" customHeight="1" x14ac:dyDescent="0.25">
      <c r="A121" s="17">
        <v>112</v>
      </c>
      <c r="B121" s="14" t="s">
        <v>8</v>
      </c>
      <c r="C121" s="14"/>
      <c r="D121" s="20">
        <f t="shared" si="26"/>
        <v>0</v>
      </c>
      <c r="E121" s="20">
        <v>0</v>
      </c>
      <c r="F121" s="21">
        <v>0</v>
      </c>
      <c r="G121" s="21">
        <v>0</v>
      </c>
      <c r="H121" s="21">
        <v>0</v>
      </c>
      <c r="I121" s="53">
        <v>0</v>
      </c>
      <c r="J121" s="54"/>
      <c r="K121" s="55"/>
      <c r="L121" s="11" t="s">
        <v>5</v>
      </c>
    </row>
    <row r="122" spans="1:12" ht="90" x14ac:dyDescent="0.25">
      <c r="A122" s="17">
        <v>113</v>
      </c>
      <c r="B122" s="14" t="s">
        <v>48</v>
      </c>
      <c r="C122" s="14"/>
      <c r="D122" s="20">
        <f t="shared" si="26"/>
        <v>0</v>
      </c>
      <c r="E122" s="20">
        <f>SUM(E123:E125)</f>
        <v>0</v>
      </c>
      <c r="F122" s="21">
        <f t="shared" ref="F122:I122" si="31">F123+F124+F125</f>
        <v>0</v>
      </c>
      <c r="G122" s="21">
        <f t="shared" si="31"/>
        <v>0</v>
      </c>
      <c r="H122" s="21">
        <f t="shared" si="31"/>
        <v>0</v>
      </c>
      <c r="I122" s="53">
        <f t="shared" si="31"/>
        <v>0</v>
      </c>
      <c r="J122" s="54"/>
      <c r="K122" s="55"/>
      <c r="L122" s="11" t="s">
        <v>5</v>
      </c>
    </row>
    <row r="123" spans="1:12" ht="18.75" customHeight="1" x14ac:dyDescent="0.25">
      <c r="A123" s="17">
        <v>114</v>
      </c>
      <c r="B123" s="14" t="s">
        <v>2</v>
      </c>
      <c r="C123" s="14"/>
      <c r="D123" s="20">
        <f t="shared" si="26"/>
        <v>0</v>
      </c>
      <c r="E123" s="20">
        <v>0</v>
      </c>
      <c r="F123" s="21">
        <v>0</v>
      </c>
      <c r="G123" s="21">
        <v>0</v>
      </c>
      <c r="H123" s="21">
        <v>0</v>
      </c>
      <c r="I123" s="53">
        <v>0</v>
      </c>
      <c r="J123" s="54"/>
      <c r="K123" s="55"/>
      <c r="L123" s="11" t="s">
        <v>5</v>
      </c>
    </row>
    <row r="124" spans="1:12" ht="18.75" customHeight="1" x14ac:dyDescent="0.25">
      <c r="A124" s="17">
        <v>115</v>
      </c>
      <c r="B124" s="14" t="s">
        <v>1</v>
      </c>
      <c r="C124" s="14"/>
      <c r="D124" s="20">
        <f t="shared" si="26"/>
        <v>0</v>
      </c>
      <c r="E124" s="20">
        <v>0</v>
      </c>
      <c r="F124" s="21">
        <v>0</v>
      </c>
      <c r="G124" s="21">
        <v>0</v>
      </c>
      <c r="H124" s="21">
        <v>0</v>
      </c>
      <c r="I124" s="53">
        <v>0</v>
      </c>
      <c r="J124" s="54"/>
      <c r="K124" s="55"/>
      <c r="L124" s="11" t="s">
        <v>5</v>
      </c>
    </row>
    <row r="125" spans="1:12" ht="18.75" customHeight="1" x14ac:dyDescent="0.25">
      <c r="A125" s="17">
        <v>116</v>
      </c>
      <c r="B125" s="14" t="s">
        <v>8</v>
      </c>
      <c r="C125" s="14"/>
      <c r="D125" s="20">
        <f t="shared" si="26"/>
        <v>0</v>
      </c>
      <c r="E125" s="20">
        <v>0</v>
      </c>
      <c r="F125" s="21">
        <v>0</v>
      </c>
      <c r="G125" s="21">
        <v>0</v>
      </c>
      <c r="H125" s="21">
        <v>0</v>
      </c>
      <c r="I125" s="53">
        <v>0</v>
      </c>
      <c r="J125" s="54"/>
      <c r="K125" s="55"/>
      <c r="L125" s="11" t="s">
        <v>5</v>
      </c>
    </row>
    <row r="126" spans="1:12" ht="108" customHeight="1" x14ac:dyDescent="0.25">
      <c r="A126" s="17">
        <v>117</v>
      </c>
      <c r="B126" s="14" t="s">
        <v>49</v>
      </c>
      <c r="C126" s="14"/>
      <c r="D126" s="20">
        <f>H126+I126</f>
        <v>0</v>
      </c>
      <c r="E126" s="20">
        <v>0</v>
      </c>
      <c r="F126" s="21">
        <v>0</v>
      </c>
      <c r="G126" s="21">
        <v>0</v>
      </c>
      <c r="H126" s="21">
        <f>H128</f>
        <v>0</v>
      </c>
      <c r="I126" s="50">
        <f>I128+I129</f>
        <v>0</v>
      </c>
      <c r="J126" s="37"/>
      <c r="K126" s="38"/>
      <c r="L126" s="11" t="s">
        <v>5</v>
      </c>
    </row>
    <row r="127" spans="1:12" ht="18.75" customHeight="1" x14ac:dyDescent="0.25">
      <c r="A127" s="17">
        <v>118</v>
      </c>
      <c r="B127" s="14" t="s">
        <v>2</v>
      </c>
      <c r="C127" s="14"/>
      <c r="D127" s="20">
        <v>0</v>
      </c>
      <c r="E127" s="20">
        <v>0</v>
      </c>
      <c r="F127" s="21">
        <v>0</v>
      </c>
      <c r="G127" s="21">
        <v>0</v>
      </c>
      <c r="H127" s="21">
        <v>0</v>
      </c>
      <c r="I127" s="50">
        <v>0</v>
      </c>
      <c r="J127" s="37"/>
      <c r="K127" s="38"/>
      <c r="L127" s="11" t="s">
        <v>5</v>
      </c>
    </row>
    <row r="128" spans="1:12" ht="18.75" customHeight="1" x14ac:dyDescent="0.25">
      <c r="A128" s="17">
        <v>119</v>
      </c>
      <c r="B128" s="14" t="s">
        <v>29</v>
      </c>
      <c r="C128" s="14"/>
      <c r="D128" s="20">
        <f>H128+I128</f>
        <v>0</v>
      </c>
      <c r="E128" s="20">
        <v>0</v>
      </c>
      <c r="F128" s="21">
        <v>0</v>
      </c>
      <c r="G128" s="21">
        <v>0</v>
      </c>
      <c r="H128" s="21">
        <v>0</v>
      </c>
      <c r="I128" s="50">
        <v>0</v>
      </c>
      <c r="J128" s="37"/>
      <c r="K128" s="38"/>
      <c r="L128" s="11" t="s">
        <v>5</v>
      </c>
    </row>
    <row r="129" spans="1:13" ht="18.75" customHeight="1" x14ac:dyDescent="0.25">
      <c r="A129" s="17">
        <v>120</v>
      </c>
      <c r="B129" s="14" t="s">
        <v>8</v>
      </c>
      <c r="C129" s="14"/>
      <c r="D129" s="20">
        <f>I129</f>
        <v>0</v>
      </c>
      <c r="E129" s="20">
        <v>0</v>
      </c>
      <c r="F129" s="21">
        <v>0</v>
      </c>
      <c r="G129" s="21">
        <v>0</v>
      </c>
      <c r="H129" s="21">
        <v>0</v>
      </c>
      <c r="I129" s="50">
        <v>0</v>
      </c>
      <c r="J129" s="37"/>
      <c r="K129" s="38"/>
      <c r="L129" s="11" t="s">
        <v>5</v>
      </c>
    </row>
    <row r="130" spans="1:13" ht="72" customHeight="1" x14ac:dyDescent="0.25">
      <c r="A130" s="17">
        <v>121</v>
      </c>
      <c r="B130" s="14" t="s">
        <v>50</v>
      </c>
      <c r="C130" s="14"/>
      <c r="D130" s="20">
        <f>E130+F130+G130+H130+I130</f>
        <v>0</v>
      </c>
      <c r="E130" s="20">
        <f>SUM(E131:E133)</f>
        <v>0</v>
      </c>
      <c r="F130" s="21">
        <f t="shared" ref="F130:I130" si="32">F131+F132+F133</f>
        <v>0</v>
      </c>
      <c r="G130" s="21">
        <f t="shared" si="32"/>
        <v>0</v>
      </c>
      <c r="H130" s="21">
        <f t="shared" si="32"/>
        <v>0</v>
      </c>
      <c r="I130" s="53">
        <f t="shared" si="32"/>
        <v>0</v>
      </c>
      <c r="J130" s="54"/>
      <c r="K130" s="55"/>
      <c r="L130" s="11" t="s">
        <v>5</v>
      </c>
    </row>
    <row r="131" spans="1:13" ht="18.75" customHeight="1" x14ac:dyDescent="0.25">
      <c r="A131" s="17">
        <v>122</v>
      </c>
      <c r="B131" s="14" t="s">
        <v>2</v>
      </c>
      <c r="C131" s="14"/>
      <c r="D131" s="20">
        <f>E131+F131+G131+H131+I131</f>
        <v>0</v>
      </c>
      <c r="E131" s="20">
        <v>0</v>
      </c>
      <c r="F131" s="21">
        <v>0</v>
      </c>
      <c r="G131" s="21">
        <v>0</v>
      </c>
      <c r="H131" s="21">
        <v>0</v>
      </c>
      <c r="I131" s="53">
        <v>0</v>
      </c>
      <c r="J131" s="54"/>
      <c r="K131" s="55"/>
      <c r="L131" s="11" t="s">
        <v>5</v>
      </c>
    </row>
    <row r="132" spans="1:13" ht="18.75" customHeight="1" x14ac:dyDescent="0.25">
      <c r="A132" s="17">
        <v>123</v>
      </c>
      <c r="B132" s="14" t="s">
        <v>1</v>
      </c>
      <c r="C132" s="14"/>
      <c r="D132" s="20">
        <f>E132+F132+G132+H132+I132</f>
        <v>0</v>
      </c>
      <c r="E132" s="20">
        <v>0</v>
      </c>
      <c r="F132" s="21">
        <v>0</v>
      </c>
      <c r="G132" s="21">
        <v>0</v>
      </c>
      <c r="H132" s="21">
        <v>0</v>
      </c>
      <c r="I132" s="53">
        <v>0</v>
      </c>
      <c r="J132" s="54"/>
      <c r="K132" s="55"/>
      <c r="L132" s="11" t="s">
        <v>5</v>
      </c>
    </row>
    <row r="133" spans="1:13" ht="18.75" customHeight="1" x14ac:dyDescent="0.25">
      <c r="A133" s="17">
        <v>124</v>
      </c>
      <c r="B133" s="14" t="s">
        <v>8</v>
      </c>
      <c r="C133" s="14"/>
      <c r="D133" s="20">
        <f>E133+F133+G133+H133+I133</f>
        <v>0</v>
      </c>
      <c r="E133" s="20">
        <v>0</v>
      </c>
      <c r="F133" s="21">
        <v>0</v>
      </c>
      <c r="G133" s="21">
        <v>0</v>
      </c>
      <c r="H133" s="21">
        <v>0</v>
      </c>
      <c r="I133" s="53">
        <v>0</v>
      </c>
      <c r="J133" s="54"/>
      <c r="K133" s="55"/>
      <c r="L133" s="11" t="s">
        <v>5</v>
      </c>
    </row>
    <row r="134" spans="1:13" x14ac:dyDescent="0.25">
      <c r="A134" s="4"/>
      <c r="B134" s="4"/>
      <c r="C134" s="4"/>
      <c r="I134" s="5"/>
    </row>
    <row r="135" spans="1:13" x14ac:dyDescent="0.25">
      <c r="A135" s="22"/>
      <c r="B135" s="23"/>
      <c r="C135" s="23"/>
      <c r="D135" s="24"/>
      <c r="E135" s="24"/>
      <c r="F135" s="25"/>
      <c r="G135" s="26"/>
      <c r="H135" s="25"/>
      <c r="I135" s="51"/>
      <c r="J135" s="24"/>
      <c r="K135" s="24"/>
      <c r="L135" s="27"/>
    </row>
    <row r="136" spans="1:13" x14ac:dyDescent="0.25">
      <c r="A136" s="28" t="s">
        <v>19</v>
      </c>
      <c r="B136" s="23"/>
      <c r="C136" s="23"/>
      <c r="D136" s="23"/>
      <c r="E136" s="23"/>
      <c r="F136" s="29"/>
      <c r="G136" s="29"/>
      <c r="H136" s="29"/>
      <c r="I136" s="52"/>
      <c r="J136" s="23"/>
      <c r="K136" s="23"/>
      <c r="L136" s="23"/>
    </row>
    <row r="137" spans="1:13" x14ac:dyDescent="0.25">
      <c r="A137" s="28"/>
      <c r="B137" s="23" t="s">
        <v>10</v>
      </c>
      <c r="C137" s="23"/>
      <c r="D137" s="23"/>
      <c r="E137" s="23"/>
      <c r="F137" s="29"/>
      <c r="G137" s="29"/>
      <c r="H137" s="29"/>
      <c r="I137" s="52"/>
      <c r="J137" s="23"/>
      <c r="K137" s="23"/>
      <c r="L137" s="23"/>
    </row>
    <row r="138" spans="1:13" x14ac:dyDescent="0.25">
      <c r="A138" s="10"/>
    </row>
    <row r="140" spans="1:13" x14ac:dyDescent="0.25">
      <c r="B140" s="64"/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</row>
  </sheetData>
  <mergeCells count="132">
    <mergeCell ref="I1:L1"/>
    <mergeCell ref="G4:L4"/>
    <mergeCell ref="A5:L5"/>
    <mergeCell ref="A7:A8"/>
    <mergeCell ref="B7:B8"/>
    <mergeCell ref="L7:L8"/>
    <mergeCell ref="D7:K7"/>
    <mergeCell ref="A3:L3"/>
    <mergeCell ref="I8:K8"/>
    <mergeCell ref="I19:K19"/>
    <mergeCell ref="I20:K20"/>
    <mergeCell ref="I21:K21"/>
    <mergeCell ref="I22:K22"/>
    <mergeCell ref="I23:K23"/>
    <mergeCell ref="I24:K24"/>
    <mergeCell ref="I32:K32"/>
    <mergeCell ref="C7:C8"/>
    <mergeCell ref="B140:M140"/>
    <mergeCell ref="I9:K9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33:K33"/>
    <mergeCell ref="I25:K25"/>
    <mergeCell ref="I26:K26"/>
    <mergeCell ref="I27:K27"/>
    <mergeCell ref="I28:K28"/>
    <mergeCell ref="I29:K29"/>
    <mergeCell ref="I36:K36"/>
    <mergeCell ref="I37:K37"/>
    <mergeCell ref="I38:K38"/>
    <mergeCell ref="I30:K30"/>
    <mergeCell ref="I31:K31"/>
    <mergeCell ref="I39:K39"/>
    <mergeCell ref="I40:K40"/>
    <mergeCell ref="I34:K34"/>
    <mergeCell ref="I35:K35"/>
    <mergeCell ref="I50:K50"/>
    <mergeCell ref="I51:K51"/>
    <mergeCell ref="I52:K52"/>
    <mergeCell ref="I46:K46"/>
    <mergeCell ref="I47:K47"/>
    <mergeCell ref="I48:K48"/>
    <mergeCell ref="I49:K49"/>
    <mergeCell ref="I41:K41"/>
    <mergeCell ref="I42:K42"/>
    <mergeCell ref="I43:K43"/>
    <mergeCell ref="I44:K44"/>
    <mergeCell ref="I45:K45"/>
    <mergeCell ref="I58:K58"/>
    <mergeCell ref="I59:K59"/>
    <mergeCell ref="I60:K60"/>
    <mergeCell ref="I61:K61"/>
    <mergeCell ref="I62:K62"/>
    <mergeCell ref="I53:K53"/>
    <mergeCell ref="I54:K54"/>
    <mergeCell ref="I55:K55"/>
    <mergeCell ref="I56:K56"/>
    <mergeCell ref="I57:K57"/>
    <mergeCell ref="I68:K68"/>
    <mergeCell ref="I69:K69"/>
    <mergeCell ref="I70:K70"/>
    <mergeCell ref="I71:K71"/>
    <mergeCell ref="I72:K72"/>
    <mergeCell ref="I63:K63"/>
    <mergeCell ref="I64:K64"/>
    <mergeCell ref="I65:K65"/>
    <mergeCell ref="I66:K66"/>
    <mergeCell ref="I67:K67"/>
    <mergeCell ref="I79:K79"/>
    <mergeCell ref="I80:K80"/>
    <mergeCell ref="I81:K81"/>
    <mergeCell ref="I82:K82"/>
    <mergeCell ref="I83:K83"/>
    <mergeCell ref="I73:K73"/>
    <mergeCell ref="I74:K74"/>
    <mergeCell ref="I78:K78"/>
    <mergeCell ref="I77:K77"/>
    <mergeCell ref="I76:K76"/>
    <mergeCell ref="I75:K75"/>
    <mergeCell ref="I89:K89"/>
    <mergeCell ref="I90:K90"/>
    <mergeCell ref="I91:K91"/>
    <mergeCell ref="I92:K92"/>
    <mergeCell ref="I93:K93"/>
    <mergeCell ref="I84:K84"/>
    <mergeCell ref="I85:K85"/>
    <mergeCell ref="I86:K86"/>
    <mergeCell ref="I87:K87"/>
    <mergeCell ref="I88:K88"/>
    <mergeCell ref="I99:K99"/>
    <mergeCell ref="I100:K100"/>
    <mergeCell ref="I101:K101"/>
    <mergeCell ref="I94:K94"/>
    <mergeCell ref="I95:K95"/>
    <mergeCell ref="I96:K96"/>
    <mergeCell ref="I97:K97"/>
    <mergeCell ref="I98:K98"/>
    <mergeCell ref="I105:K105"/>
    <mergeCell ref="I102:K102"/>
    <mergeCell ref="I103:K103"/>
    <mergeCell ref="I104:K104"/>
    <mergeCell ref="I132:K132"/>
    <mergeCell ref="I133:K133"/>
    <mergeCell ref="I130:K130"/>
    <mergeCell ref="I131:K131"/>
    <mergeCell ref="I122:K122"/>
    <mergeCell ref="I123:K123"/>
    <mergeCell ref="I124:K124"/>
    <mergeCell ref="I125:K125"/>
    <mergeCell ref="I106:K106"/>
    <mergeCell ref="I107:K107"/>
    <mergeCell ref="I108:K108"/>
    <mergeCell ref="I109:K109"/>
    <mergeCell ref="I120:K120"/>
    <mergeCell ref="I121:K121"/>
    <mergeCell ref="I115:K115"/>
    <mergeCell ref="I116:K116"/>
    <mergeCell ref="I117:K117"/>
    <mergeCell ref="I118:K118"/>
    <mergeCell ref="I119:K119"/>
    <mergeCell ref="I110:K110"/>
    <mergeCell ref="I111:K111"/>
    <mergeCell ref="I112:K112"/>
    <mergeCell ref="I113:K113"/>
    <mergeCell ref="I114:K114"/>
  </mergeCells>
  <printOptions horizontalCentered="1"/>
  <pageMargins left="0.78740157480314965" right="0.78740157480314965" top="1.1811023622047245" bottom="0.39370078740157483" header="0" footer="0"/>
  <pageSetup paperSize="9" scale="71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на печать (5)</vt:lpstr>
      <vt:lpstr>'Приложение на печать (5)'!Область_печати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2017-06-19T10:05:18Z</cp:lastPrinted>
  <dcterms:created xsi:type="dcterms:W3CDTF">2006-09-16T00:00:00Z</dcterms:created>
  <dcterms:modified xsi:type="dcterms:W3CDTF">2023-02-07T10:24:08Z</dcterms:modified>
</cp:coreProperties>
</file>