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<sst xmlns="http://schemas.openxmlformats.org/spreadsheetml/2006/main" count="48" uniqueCount="25">
  <si>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</si>
  <si>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</si>
  <si>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</si>
  <si>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</si>
  <si>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</si>
  <si>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</si>
  <si>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</si>
  <si>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</si>
  <si>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</si>
  <si>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</si>
  <si>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</si>
  <si>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</si>
  <si>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</si>
  <si>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</si>
  <si>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</si>
  <si>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</si>
  <si>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</si>
  <si>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</si>
  <si>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</si>
  <si>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</si>
  <si>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</si>
  <si>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Исполнитель: К.Н. Усынина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</si>
  <si>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</si>
  <si>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 Приложение  1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</si>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</sst>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2">
      <selection activeCell="P7" sqref="P7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3.7109375" style="2" customWidth="1"/>
    <col min="4" max="4" width="16.00390625" style="2" customWidth="1"/>
    <col min="5" max="5" width="15.7109375" style="28" customWidth="1"/>
    <col min="6" max="6" width="14.421875" style="28" customWidth="1"/>
    <col min="7" max="7" width="11.57421875" style="28" customWidth="1"/>
    <col min="8" max="8" width="9.7109375" style="28" customWidth="1"/>
    <col min="9" max="9" width="13.421875" style="2" customWidth="1"/>
    <col min="10" max="10" width="12.8515625" style="2" customWidth="1"/>
    <col min="11" max="11" width="18.8515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46" t="s">
        <v>13</v>
      </c>
      <c r="H1" s="46"/>
      <c r="I1" s="46"/>
      <c r="J1" s="46"/>
      <c r="K1" s="46"/>
    </row>
    <row r="2" spans="1:11" ht="111.75" customHeight="1">
      <c r="A2" s="9"/>
      <c r="B2" s="10"/>
      <c r="C2" s="11"/>
      <c r="D2" s="11"/>
      <c r="E2" s="29"/>
      <c r="F2" s="29"/>
      <c r="I2" s="56" t="s">
        <v>23</v>
      </c>
      <c r="J2" s="56"/>
      <c r="K2" s="56"/>
    </row>
    <row r="3" spans="1:11" ht="129.75" customHeight="1">
      <c r="A3" s="9"/>
      <c r="B3" s="10"/>
      <c r="C3" s="11"/>
      <c r="D3" s="11"/>
      <c r="E3" s="29"/>
      <c r="F3" s="29"/>
      <c r="I3" s="56" t="s">
        <v>24</v>
      </c>
      <c r="J3" s="56"/>
      <c r="K3" s="56"/>
    </row>
    <row r="4" spans="1:11" ht="18.75" customHeight="1">
      <c r="A4" s="12"/>
      <c r="B4" s="12"/>
      <c r="C4" s="12"/>
      <c r="D4" s="12"/>
      <c r="E4" s="30"/>
      <c r="F4" s="57"/>
      <c r="G4" s="29"/>
      <c r="H4" s="29"/>
      <c r="I4" s="11"/>
      <c r="J4" s="11"/>
      <c r="K4" s="11"/>
    </row>
    <row r="5" spans="1:11" ht="81" customHeight="1">
      <c r="A5" s="47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78.75" customHeight="1">
      <c r="A6" s="50" t="s">
        <v>14</v>
      </c>
      <c r="B6" s="53" t="s">
        <v>17</v>
      </c>
      <c r="C6" s="53" t="s">
        <v>15</v>
      </c>
      <c r="D6" s="40" t="s">
        <v>18</v>
      </c>
      <c r="E6" s="41"/>
      <c r="F6" s="41"/>
      <c r="G6" s="41"/>
      <c r="H6" s="41"/>
      <c r="I6" s="41"/>
      <c r="J6" s="42"/>
      <c r="K6" s="53" t="s">
        <v>10</v>
      </c>
    </row>
    <row r="7" spans="1:11" ht="60" customHeight="1">
      <c r="A7" s="51"/>
      <c r="B7" s="54"/>
      <c r="C7" s="54"/>
      <c r="D7" s="43"/>
      <c r="E7" s="44"/>
      <c r="F7" s="44"/>
      <c r="G7" s="44"/>
      <c r="H7" s="44"/>
      <c r="I7" s="44"/>
      <c r="J7" s="45"/>
      <c r="K7" s="55"/>
    </row>
    <row r="8" spans="1:11" ht="20.25" customHeight="1">
      <c r="A8" s="52"/>
      <c r="B8" s="55"/>
      <c r="C8" s="55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118810.70000000001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293</v>
      </c>
      <c r="H9" s="32">
        <f>H13+H16</f>
        <v>305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55480.3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293</v>
      </c>
      <c r="H12" s="32">
        <f t="shared" si="3"/>
        <v>305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117694.1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0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54363.700000000004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0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1116.7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293</v>
      </c>
      <c r="H16" s="32">
        <f t="shared" si="6"/>
        <v>305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1116.7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293</v>
      </c>
      <c r="H19" s="32">
        <f t="shared" si="7"/>
        <v>305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5" t="s">
        <v>7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117694.1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0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54363.700000000004</v>
      </c>
      <c r="D23" s="19">
        <v>23497.2</v>
      </c>
      <c r="E23" s="34">
        <v>14190.1</v>
      </c>
      <c r="F23" s="34">
        <v>16676.4</v>
      </c>
      <c r="G23" s="34">
        <v>0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1:11" ht="39.75" customHeight="1">
      <c r="A25" s="16">
        <f>A24+1</f>
        <v>17</v>
      </c>
      <c r="B25" s="17" t="s">
        <v>9</v>
      </c>
      <c r="C25" s="21">
        <f>SUM(D25:H25)</f>
        <v>1116.7</v>
      </c>
      <c r="D25" s="21">
        <f aca="true" t="shared" si="9" ref="D25:J25">D26</f>
        <v>161.5</v>
      </c>
      <c r="E25" s="33">
        <f t="shared" si="9"/>
        <v>75.1</v>
      </c>
      <c r="F25" s="33">
        <f t="shared" si="9"/>
        <v>282.1</v>
      </c>
      <c r="G25" s="33">
        <f t="shared" si="9"/>
        <v>293</v>
      </c>
      <c r="H25" s="33">
        <f t="shared" si="9"/>
        <v>305</v>
      </c>
      <c r="I25" s="21">
        <f t="shared" si="9"/>
        <v>0</v>
      </c>
      <c r="J25" s="21">
        <f t="shared" si="9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>SUM(D26:H26)</f>
        <v>1116.7</v>
      </c>
      <c r="D26" s="21">
        <f aca="true" t="shared" si="10" ref="D26:J26">D28</f>
        <v>161.5</v>
      </c>
      <c r="E26" s="33">
        <f t="shared" si="10"/>
        <v>75.1</v>
      </c>
      <c r="F26" s="33">
        <f t="shared" si="10"/>
        <v>282.1</v>
      </c>
      <c r="G26" s="33">
        <f t="shared" si="10"/>
        <v>293</v>
      </c>
      <c r="H26" s="33">
        <f t="shared" si="10"/>
        <v>305</v>
      </c>
      <c r="I26" s="21">
        <f t="shared" si="10"/>
        <v>0</v>
      </c>
      <c r="J26" s="21">
        <f t="shared" si="10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>SUM(D27:H27)</f>
        <v>1116.708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293</v>
      </c>
      <c r="H27" s="32">
        <f>H28</f>
        <v>305</v>
      </c>
      <c r="I27" s="18">
        <f>I28</f>
        <v>0</v>
      </c>
      <c r="J27" s="18">
        <f>J28</f>
        <v>0</v>
      </c>
      <c r="K27" s="24">
        <v>29</v>
      </c>
      <c r="L27" s="7"/>
    </row>
    <row r="28" spans="1:12" ht="22.5" customHeight="1">
      <c r="A28" s="16">
        <v>20</v>
      </c>
      <c r="B28" s="17" t="s">
        <v>3</v>
      </c>
      <c r="C28" s="18">
        <f>SUM(D28:H28)</f>
        <v>1116.7</v>
      </c>
      <c r="D28" s="18">
        <v>161.5</v>
      </c>
      <c r="E28" s="32">
        <v>75.1</v>
      </c>
      <c r="F28" s="32">
        <v>282.1</v>
      </c>
      <c r="G28" s="32">
        <v>293</v>
      </c>
      <c r="H28" s="32">
        <v>305</v>
      </c>
      <c r="I28" s="18">
        <v>0</v>
      </c>
      <c r="J28" s="18">
        <v>0</v>
      </c>
      <c r="K28" s="16" t="s">
        <v>11</v>
      </c>
      <c r="L28" s="8"/>
    </row>
    <row r="29" spans="1:11" ht="18">
      <c r="A29" s="25"/>
      <c r="B29" s="26"/>
      <c r="C29" s="27"/>
      <c r="D29" s="27"/>
      <c r="E29" s="29"/>
      <c r="F29" s="29"/>
      <c r="G29" s="29"/>
      <c r="H29" s="29"/>
      <c r="I29" s="27"/>
      <c r="J29" s="27"/>
      <c r="K29" s="27"/>
    </row>
    <row r="30" spans="1:11" ht="18">
      <c r="A30" s="25"/>
      <c r="B30" s="26"/>
      <c r="C30" s="27"/>
      <c r="D30" s="27"/>
      <c r="E30" s="29"/>
      <c r="F30" s="29"/>
      <c r="G30" s="29"/>
      <c r="H30" s="29"/>
      <c r="I30" s="27"/>
      <c r="J30" s="27"/>
      <c r="K30" s="27"/>
    </row>
    <row r="31" spans="3:11" ht="90" customHeight="1"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39" t="s">
        <v>21</v>
      </c>
      <c r="B35" s="39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39"/>
      <c r="B36" s="39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C6:C8"/>
    <mergeCell ref="K6:K7"/>
    <mergeCell ref="B20:K20"/>
    <mergeCell ref="B24:K24"/>
    <mergeCell ref="A35:B36"/>
    <mergeCell ref="D6:J7"/>
    <mergeCell ref="G1:K1"/>
    <mergeCell ref="A5:K5"/>
    <mergeCell ref="A6:A8"/>
    <mergeCell ref="B6:B8"/>
    <mergeCell ref="I2:K2"/>
    <mergeCell ref="I3:K3"/>
  </mergeCells>
  <printOptions/>
  <pageMargins left="0.7874015748031497" right="0.8267716535433072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2020-12-03T07:11:33Z</dcterms:modified>
  <cp:category/>
  <cp:version/>
  <cp:contentType/>
  <cp:contentStatus/>
</cp:coreProperties>
</file>