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28500" windowHeight="1195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<sst xmlns="http://schemas.openxmlformats.org/spreadsheetml/2006/main" count="1256" uniqueCount="586">
  <si>
    <t xml:space="preserve"> ОТЧЕТ ОБ ИСПОЛНЕНИИ БЮДЖЕТА</t>
  </si>
  <si>
    <t>КОДЫ</t>
  </si>
  <si>
    <t>Форма по ОКУД</t>
  </si>
  <si>
    <t>0503117</t>
  </si>
  <si>
    <t>на 1 марта 2021 г.</t>
  </si>
  <si>
    <t>Дата</t>
  </si>
  <si>
    <t>01.03.2021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</si>
  <si>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</si>
  <si>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</si>
  <si>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</si>
  <si>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</si>
  <si>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</si>
  <si>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</si>
  <si>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</si>
  <si>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</si>
  <si>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</si>
  <si>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</si>
  <si>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</si>
  <si>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</si>
  <si>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</si>
  <si>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</si>
  <si>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</si>
  <si>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</si>
  <si>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</si>
  <si>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</si>
  <si>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</si>
  <si>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</si>
  <si>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</si>
  <si>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</si>
  <si>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</si>
  <si>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01911601053010000140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</si>
  <si>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</si>
  <si>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</si>
  <si>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</si>
  <si>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01911601073010000140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</si>
  <si>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</si>
  <si>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01911601133010000140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</si>
  <si>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</si>
  <si>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01911601143010000140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</si>
  <si>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</si>
  <si>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</si>
  <si>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</si>
  <si>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01911601173010000140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</si>
  <si>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</si>
  <si>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01911601193010000140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</si>
  <si>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</si>
  <si>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01911601203010000140</t>
  </si>
  <si>
    <t>03511601053010000140</t>
  </si>
  <si>
    <t>03511601063010000140</t>
  </si>
  <si>
    <t>03511601203010000140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</si>
  <si>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</si>
  <si>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03511610123010000140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</si>
  <si>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</si>
  <si>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04211601203010000140</t>
  </si>
  <si>
    <t>04511610123010000140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</si>
  <si>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</si>
  <si>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04511611050010000140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</si>
  <si>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</si>
  <si>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</si>
  <si>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</si>
  <si>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</si>
  <si>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</si>
  <si>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</si>
  <si>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</si>
  <si>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</si>
  <si>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</si>
  <si>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</si>
  <si>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</si>
  <si>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</si>
  <si>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</si>
  <si>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</si>
  <si>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</si>
  <si>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</si>
  <si>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</si>
  <si>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</si>
  <si>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</si>
  <si>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</si>
  <si>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налогу)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</si>
  <si>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</si>
  <si>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</si>
  <si>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</si>
  <si>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</si>
  <si>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</si>
  <si>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</si>
  <si>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</si>
  <si>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</si>
  <si>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</si>
  <si>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</si>
  <si>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</si>
  <si>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</si>
  <si>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</si>
  <si>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</si>
  <si>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</si>
  <si>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</si>
  <si>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</si>
  <si>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</si>
  <si>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</si>
  <si>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</si>
  <si>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</si>
  <si>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</si>
  <si>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</si>
  <si>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</si>
  <si>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</si>
  <si>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</si>
  <si>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</si>
  <si>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</si>
  <si>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</si>
  <si>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</si>
  <si>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</si>
  <si>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</si>
  <si>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</si>
  <si>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</si>
  <si>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</si>
  <si>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(прочие поступления)</t>
  </si>
  <si>
    <t>18210501022014000110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</si>
  <si>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</si>
  <si>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</si>
  <si>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</si>
  <si>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</si>
  <si>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</si>
  <si>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</si>
  <si>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</si>
  <si>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</si>
  <si>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</si>
  <si>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</si>
  <si>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</si>
  <si>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</si>
  <si>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Налог.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</si>
  <si>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</si>
  <si>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</si>
  <si>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</si>
  <si>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</si>
  <si>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18210601020042100110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</si>
  <si>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</si>
  <si>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</si>
  <si>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</si>
  <si>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</si>
  <si>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</si>
  <si>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</si>
  <si>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</si>
  <si>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</si>
  <si>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</si>
  <si>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</si>
  <si>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</si>
  <si>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</si>
  <si>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</si>
  <si>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</si>
  <si>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</si>
  <si>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18210803010014000110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</si>
  <si>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</si>
  <si>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18211610129010000140</t>
  </si>
  <si>
    <t>18811610123010041140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</si>
  <si>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</si>
  <si>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90110807150011000110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</si>
  <si>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(перерасчеты, недоимка и задолженность по соответствующему платежу, в том числе по отмененному))</t>
  </si>
  <si>
    <t>90110807173011000110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</si>
  <si>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</si>
  <si>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90111109044040004120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</si>
  <si>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</si>
  <si>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</si>
  <si>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(компенсация расходов на погребение)</t>
  </si>
  <si>
    <t>90111302994040003130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</si>
  <si>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</si>
  <si>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90111302994040005130</t>
  </si>
  <si>
    <t>Прочие доходы от компенсации затрат бюджетов городских округов (прочие доходы)</t>
  </si>
  <si>
    <t>90111302994040007130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</si>
  <si>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</si>
  <si>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90111607010040000140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</si>
  <si>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</si>
  <si>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90111607090040000140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</si>
  <si>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</si>
  <si>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90111609040040000140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</si>
  <si>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</si>
  <si>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90111610062040000140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</si>
  <si>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</si>
  <si>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90111610100040000140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</si>
  <si>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</si>
  <si>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</si>
  <si>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</si>
  <si>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</si>
  <si>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</si>
  <si>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</si>
  <si>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</si>
  <si>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</si>
  <si>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</si>
  <si>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</si>
  <si>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</si>
  <si>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</si>
  <si>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</si>
  <si>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</si>
  <si>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</si>
  <si>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</si>
  <si>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Субвенции бюджетам городских округов на проведение Всероссийской переписи населения 2020 года</t>
  </si>
  <si>
    <t>90120235469040000150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</si>
  <si>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</si>
  <si>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</si>
  <si>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</si>
  <si>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</si>
  <si>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</si>
  <si>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</si>
  <si>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</si>
  <si>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</si>
  <si>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имущества)</t>
  </si>
  <si>
    <t>90211105074040009120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</si>
  <si>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</si>
  <si>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</si>
  <si>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</si>
  <si>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>90211109080040004120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</si>
  <si>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</si>
  <si>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</si>
  <si>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</si>
  <si>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</si>
  <si>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</si>
  <si>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</si>
  <si>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</si>
  <si>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</si>
  <si>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90611302994040001130</t>
  </si>
  <si>
    <t>90611302994040007130</t>
  </si>
  <si>
    <t>Прочие субсидии бюджетам городских округов</t>
  </si>
  <si>
    <t>90620229999040000150</t>
  </si>
  <si>
    <t>90620230024040000150</t>
  </si>
  <si>
    <t>Прочие субвенции бюджетам городских округов</t>
  </si>
  <si>
    <t>90620239999040000150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</si>
  <si>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</si>
  <si>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90620245303040000150</t>
  </si>
  <si>
    <t>Прочие межбюджетные трансферты, передаваемые бюджетам городских округов</t>
  </si>
  <si>
    <t>90620249999040000150</t>
  </si>
  <si>
    <t>Доходы бюджетов городских округов от возврата бюджетными учреждениями остатков субсидий прошлых лет</t>
  </si>
  <si>
    <t>90621804010040000150</t>
  </si>
  <si>
    <t>90621960010040000150</t>
  </si>
  <si>
    <t>90811302994040001130</t>
  </si>
  <si>
    <t>91911701040040000180</t>
  </si>
  <si>
    <t>Дотации бюджетам городских округов на выравнивание бюджетной обеспеченности из бюджета субъекта Российской Федерации</t>
  </si>
  <si>
    <t>91920215001040000150</t>
  </si>
  <si>
    <t>Дотации бюджетам городских округов на поддержку мер по обеспечению сбалансированности бюджетов</t>
  </si>
  <si>
    <t>91920215002040000150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</si>
  <si>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</si>
  <si>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</si>
  <si>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</si>
  <si>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</si>
  <si>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</si>
  <si>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</si>
  <si>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</si>
  <si>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</si>
  <si>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</si>
  <si>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</si>
  <si>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</si>
  <si>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90101049180121010121</t>
  </si>
  <si>
    <t>90101049180121010122</t>
  </si>
  <si>
    <t>90101049180121010129</t>
  </si>
  <si>
    <t>Прочая закупка товаров, работ и услуг</t>
  </si>
  <si>
    <t>90101049180121010244</t>
  </si>
  <si>
    <t>Закупка энергетических ресурсов</t>
  </si>
  <si>
    <t>90101049180121010247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</si>
  <si>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</si>
  <si>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</si>
  <si>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</si>
  <si>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</si>
  <si>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</si>
  <si>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Закупка товаров, работ, услуг в целях капитального ремонта государственного (муниципального) имущества</t>
  </si>
  <si>
    <t>90101049180221020243</t>
  </si>
  <si>
    <t>90101049180221020244</t>
  </si>
  <si>
    <t>90101049180221020247</t>
  </si>
  <si>
    <t>90101059110851200244</t>
  </si>
  <si>
    <t>90101079110920200244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</si>
  <si>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</si>
  <si>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</si>
  <si>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</si>
  <si>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</si>
  <si>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</si>
  <si>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</si>
  <si>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90101137000020111831</t>
  </si>
  <si>
    <t>Уплата иных платежей</t>
  </si>
  <si>
    <t>90101137000020150853</t>
  </si>
  <si>
    <t>90101139110541100244</t>
  </si>
  <si>
    <t>90101139110641200244</t>
  </si>
  <si>
    <t>90101139111254690244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</si>
  <si>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</si>
  <si>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90101139170120120611</t>
  </si>
  <si>
    <t>Субсидии бюджетным учреждениям на иные цели</t>
  </si>
  <si>
    <t>90101139170120120612</t>
  </si>
  <si>
    <t>90101139170246100612</t>
  </si>
  <si>
    <t>90101139180420040244</t>
  </si>
  <si>
    <t>90101139180420040247</t>
  </si>
  <si>
    <t>90102039110751180121</t>
  </si>
  <si>
    <t>90102039110751180122</t>
  </si>
  <si>
    <t>90102039110751180129</t>
  </si>
  <si>
    <t>90102039110751180244</t>
  </si>
  <si>
    <t>90102039110751180247</t>
  </si>
  <si>
    <t>90103099150122010244</t>
  </si>
  <si>
    <t>90103107000022090244</t>
  </si>
  <si>
    <t>90103109150122010244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</si>
  <si>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</si>
  <si>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</si>
  <si>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</si>
  <si>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Фонд оплаты труда учреждений</t>
  </si>
  <si>
    <t>90103109150320099111</t>
  </si>
  <si>
    <t>Иные выплаты персоналу учреждений, за исключением фонда оплаты труда</t>
  </si>
  <si>
    <t>90103109150320099112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</si>
  <si>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</si>
  <si>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90103109150320099119</t>
  </si>
  <si>
    <t>90103109150320099244</t>
  </si>
  <si>
    <t>90103109150320099247</t>
  </si>
  <si>
    <t>Уплата налога на имущество организаций и земельного налога</t>
  </si>
  <si>
    <t>90103109150320099851</t>
  </si>
  <si>
    <t>90103109Д10422060111</t>
  </si>
  <si>
    <t>90103109Д10422060119</t>
  </si>
  <si>
    <t>90103109Д10422060244</t>
  </si>
  <si>
    <t>90103109Д10422060247</t>
  </si>
  <si>
    <t>90103149150420140633</t>
  </si>
  <si>
    <t>90104057000023211244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</si>
  <si>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</si>
  <si>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</si>
  <si>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90104059Д21342П00244</t>
  </si>
  <si>
    <t>90104059Д21923410244</t>
  </si>
  <si>
    <t>90104069Д10222050244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</si>
  <si>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</si>
  <si>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</si>
  <si>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90104099Д20124040244</t>
  </si>
  <si>
    <t>90104099Д20224010244</t>
  </si>
  <si>
    <t>90104099Д20324070244</t>
  </si>
  <si>
    <t>90104099Д21124030414</t>
  </si>
  <si>
    <t>90104099Д21224090244</t>
  </si>
  <si>
    <t>90104099Д21824050244</t>
  </si>
  <si>
    <t>90104099Д21824050414</t>
  </si>
  <si>
    <t>90104129160123090244</t>
  </si>
  <si>
    <t>90104129160323310244</t>
  </si>
  <si>
    <t>90104129180121010121</t>
  </si>
  <si>
    <t>90104129180121010129</t>
  </si>
  <si>
    <t>90104129180121010244</t>
  </si>
  <si>
    <t>90104129180121010247</t>
  </si>
  <si>
    <t>90104129П00120000633</t>
  </si>
  <si>
    <t>90104129П00320010244</t>
  </si>
  <si>
    <t>90105017000020460244</t>
  </si>
  <si>
    <t>90105017000020460247</t>
  </si>
  <si>
    <t>90105017000020460831</t>
  </si>
  <si>
    <t>90105017000023020244</t>
  </si>
  <si>
    <t>90105017000023120244</t>
  </si>
  <si>
    <t>90105019120941500244</t>
  </si>
  <si>
    <t>90105019Э10323130243</t>
  </si>
  <si>
    <t>90105019Э10323130244</t>
  </si>
  <si>
    <t>90105027000023110247</t>
  </si>
  <si>
    <t>90105027000023400811</t>
  </si>
  <si>
    <t>90105029Э10063020414</t>
  </si>
  <si>
    <t>90105029Э10063059414</t>
  </si>
  <si>
    <t>90105029Э10063084414</t>
  </si>
  <si>
    <t>90105029Э10123250244</t>
  </si>
  <si>
    <t>90105029Э10223150811</t>
  </si>
  <si>
    <t>90105029Э20063014414</t>
  </si>
  <si>
    <t>90105029Э20063051414</t>
  </si>
  <si>
    <t>90105029Э20063063414</t>
  </si>
  <si>
    <t>90105029Э20063078414</t>
  </si>
  <si>
    <t>90105029Э20063087414</t>
  </si>
  <si>
    <t>90105029Э20223300244</t>
  </si>
  <si>
    <t>90105029Э20223300414</t>
  </si>
  <si>
    <t>90105029Э40223355243</t>
  </si>
  <si>
    <t>90105039Д20064085414</t>
  </si>
  <si>
    <t>90105039Д20064086414</t>
  </si>
  <si>
    <t>90105039Д20423160244</t>
  </si>
  <si>
    <t>90105039Д20423160247</t>
  </si>
  <si>
    <t>90105039Д20523170244</t>
  </si>
  <si>
    <t>90105039Д20623330244</t>
  </si>
  <si>
    <t>90105039Д20723180244</t>
  </si>
  <si>
    <t>90105039Д20823190244</t>
  </si>
  <si>
    <t>90105039Д20923200244</t>
  </si>
  <si>
    <t>90105039Д21523010244</t>
  </si>
  <si>
    <t>90105039Э30623345244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</si>
  <si>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</si>
  <si>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</si>
  <si>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</si>
  <si>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</si>
  <si>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</si>
  <si>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</si>
  <si>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</si>
  <si>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</si>
  <si>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90105059180121010244</t>
  </si>
  <si>
    <t>90105059Д30123099111</t>
  </si>
  <si>
    <t>90105059Д30123099112</t>
  </si>
  <si>
    <t>90105059Д30123099119</t>
  </si>
  <si>
    <t>90105059Д30123099244</t>
  </si>
  <si>
    <t>90105059Д30123099247</t>
  </si>
  <si>
    <t>90105059Д30123099831</t>
  </si>
  <si>
    <t>90105059Д30123099851</t>
  </si>
  <si>
    <t>90105059Д30123099852</t>
  </si>
  <si>
    <t>90105059Д30123099853</t>
  </si>
  <si>
    <t>90106039Д10122040244</t>
  </si>
  <si>
    <t>90106039Д10522000244</t>
  </si>
  <si>
    <t>90106059Д10122040244</t>
  </si>
  <si>
    <t>90106059Д10322070244</t>
  </si>
  <si>
    <t>90107059150320099244</t>
  </si>
  <si>
    <t>90107059180121010244</t>
  </si>
  <si>
    <t>90107059180221020244</t>
  </si>
  <si>
    <t>90107059180620199244</t>
  </si>
  <si>
    <t>90107059Д30123099244</t>
  </si>
  <si>
    <t>90107079140125040612</t>
  </si>
  <si>
    <t>90107079140225060612</t>
  </si>
  <si>
    <t>90107079140425070611</t>
  </si>
  <si>
    <t>90107079140425070612</t>
  </si>
  <si>
    <t>90107079140625290612</t>
  </si>
  <si>
    <t>90107079T00125181612</t>
  </si>
  <si>
    <t>90107079T00225182612</t>
  </si>
  <si>
    <t>Иные пенсии, социальные доплаты к пенсиям</t>
  </si>
  <si>
    <t>90110019121029340312</t>
  </si>
  <si>
    <t>90110039120149100244</t>
  </si>
  <si>
    <t>Пособия, компенсации и иные социальные выплаты гражданам, кроме публичных нормативных обязательств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</si>
  <si>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</si>
  <si>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</si>
  <si>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</si>
  <si>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</si>
  <si>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</si>
  <si>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</si>
  <si>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</si>
  <si>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90110039120349200852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</si>
  <si>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</si>
  <si>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</si>
  <si>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</si>
  <si>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</si>
  <si>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</si>
  <si>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</si>
  <si>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</si>
  <si>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90110039Ж20129370322</t>
  </si>
  <si>
    <t>90110039Ж30129500322</t>
  </si>
  <si>
    <t>90110039Ж30149500322</t>
  </si>
  <si>
    <t>90110039Э40129355322</t>
  </si>
  <si>
    <t>90110039Э40145762322</t>
  </si>
  <si>
    <t>90110039Э401L5760322</t>
  </si>
  <si>
    <t>90110039Э401S5762322</t>
  </si>
  <si>
    <t>90110069111029380633</t>
  </si>
  <si>
    <t>90110069120149100111</t>
  </si>
  <si>
    <t>90110069120149100119</t>
  </si>
  <si>
    <t>90110069120149100244</t>
  </si>
  <si>
    <t>90110069120149100247</t>
  </si>
  <si>
    <t>90110069120149100851</t>
  </si>
  <si>
    <t>90110069120252500244</t>
  </si>
  <si>
    <t>90110069120349200111</t>
  </si>
  <si>
    <t>90110069120349200112</t>
  </si>
  <si>
    <t>90110069120349200119</t>
  </si>
  <si>
    <t>90110069120349200244</t>
  </si>
  <si>
    <t>90110069120349200247</t>
  </si>
  <si>
    <t>90110069120349200851</t>
  </si>
  <si>
    <t>90110069180620199244</t>
  </si>
  <si>
    <t>90111027000040700612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</si>
  <si>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</si>
  <si>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</si>
  <si>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</si>
  <si>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</si>
  <si>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</si>
  <si>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901110291305S8Г00612</t>
  </si>
  <si>
    <t>90112029110320340611</t>
  </si>
  <si>
    <t>90201139220120410244</t>
  </si>
  <si>
    <t>90201139220220420244</t>
  </si>
  <si>
    <t>90201139230120170244</t>
  </si>
  <si>
    <t>90201139240121010121</t>
  </si>
  <si>
    <t>90201139240121010122</t>
  </si>
  <si>
    <t>90201139240121010129</t>
  </si>
  <si>
    <t>90201139240121010244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</si>
  <si>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</si>
  <si>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90205019210223140412</t>
  </si>
  <si>
    <t>90207059240121010244</t>
  </si>
  <si>
    <t>90210017000029340312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</si>
  <si>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</si>
  <si>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</si>
  <si>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</si>
  <si>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</si>
  <si>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</si>
  <si>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</si>
  <si>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</si>
  <si>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90607019620245310611</t>
  </si>
  <si>
    <t>90607019620245310621</t>
  </si>
  <si>
    <t>90607019620345320611</t>
  </si>
  <si>
    <t>90607019620345320621</t>
  </si>
  <si>
    <t>90607029620125010611</t>
  </si>
  <si>
    <t>90607029620125010621</t>
  </si>
  <si>
    <t>90607029620245310611</t>
  </si>
  <si>
    <t>90607029620245310621</t>
  </si>
  <si>
    <t>90607029620345320611</t>
  </si>
  <si>
    <t>90607029620345320621</t>
  </si>
  <si>
    <t>90607029620445400612</t>
  </si>
  <si>
    <t>Субсидии автономным учреждениям на иные цели</t>
  </si>
  <si>
    <t>90607029620445400622</t>
  </si>
  <si>
    <t>90607029620845Ч00612</t>
  </si>
  <si>
    <t>906070296208S5Ч00612</t>
  </si>
  <si>
    <t>90607029621053030612</t>
  </si>
  <si>
    <t>90607029621053030622</t>
  </si>
  <si>
    <t>906070296211L3040612</t>
  </si>
  <si>
    <t>906070296211L3040622</t>
  </si>
  <si>
    <t>90607029650525230622</t>
  </si>
  <si>
    <t>9060702965E125400622</t>
  </si>
  <si>
    <t>9060702965E250970612</t>
  </si>
  <si>
    <t>90607039630125020621</t>
  </si>
  <si>
    <t>90607039630325025622</t>
  </si>
  <si>
    <t>90607059660121010244</t>
  </si>
  <si>
    <t>90607079630245500323</t>
  </si>
  <si>
    <t>90607079630245600323</t>
  </si>
  <si>
    <t>90607079630245600622</t>
  </si>
  <si>
    <t>906070796302S5600323</t>
  </si>
  <si>
    <t>90607099660121010121</t>
  </si>
  <si>
    <t>90607099660121010122</t>
  </si>
  <si>
    <t>90607099660121010129</t>
  </si>
  <si>
    <t>90607099660121010244</t>
  </si>
  <si>
    <t>90607099660225099111</t>
  </si>
  <si>
    <t>90607099660225099112</t>
  </si>
  <si>
    <t>90607099660225099119</t>
  </si>
  <si>
    <t>90607099660225099244</t>
  </si>
  <si>
    <t>90607099660225099247</t>
  </si>
  <si>
    <t>90607099660225099851</t>
  </si>
  <si>
    <t>90610017000029340312</t>
  </si>
  <si>
    <t>90610049620445400321</t>
  </si>
  <si>
    <t>90807059800821010244</t>
  </si>
  <si>
    <t>90807059800826099244</t>
  </si>
  <si>
    <t>90808019800126070612</t>
  </si>
  <si>
    <t>90808019800326050611</t>
  </si>
  <si>
    <t>90808019800326050612</t>
  </si>
  <si>
    <t>90808019800526030611</t>
  </si>
  <si>
    <t>90808019800626080611</t>
  </si>
  <si>
    <t>90808019800726010611</t>
  </si>
  <si>
    <t>90808049800821010121</t>
  </si>
  <si>
    <t>90808049800821010122</t>
  </si>
  <si>
    <t>90808049800821010129</t>
  </si>
  <si>
    <t>90808049800821010244</t>
  </si>
  <si>
    <t>90808049800826099111</t>
  </si>
  <si>
    <t>90808049800826099119</t>
  </si>
  <si>
    <t>90808049800826099244</t>
  </si>
  <si>
    <t>90808049800826099247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</si>
  <si>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</si>
  <si>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</si>
  <si>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</si>
  <si>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</si>
  <si>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</si>
  <si>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</si>
  <si>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91201037000021010244</t>
  </si>
  <si>
    <t>91201037000021040121</t>
  </si>
  <si>
    <t>91201037000021040129</t>
  </si>
  <si>
    <t>91207057000021010244</t>
  </si>
  <si>
    <t>91210017000029340312</t>
  </si>
  <si>
    <t>91301067000021010121</t>
  </si>
  <si>
    <t>91301067000021010122</t>
  </si>
  <si>
    <t>91301067000021010129</t>
  </si>
  <si>
    <t>91301067000021010244</t>
  </si>
  <si>
    <t>91301067000021050121</t>
  </si>
  <si>
    <t>91301067000021050122</t>
  </si>
  <si>
    <t>91301067000021050129</t>
  </si>
  <si>
    <t>91307057000021010244</t>
  </si>
  <si>
    <t>91901069930120160244</t>
  </si>
  <si>
    <t>91901069930220180244</t>
  </si>
  <si>
    <t>91901069940121010121</t>
  </si>
  <si>
    <t>91901069940121010122</t>
  </si>
  <si>
    <t>91901069940121010129</t>
  </si>
  <si>
    <t>91901069940121010244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</si>
  <si>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</si>
  <si>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</si>
  <si>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</si>
  <si>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</si>
  <si>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</si>
  <si>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</si>
  <si>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</si>
  <si>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</si>
  <si>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</si>
  <si>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</si>
  <si>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</si>
  <si>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</si>
  <si>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</si>
  <si>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</si>
  <si>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</si>
  <si>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</si>
  <si>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</si>
  <si>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</si>
  <si>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</si>
  <si>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</si>
  <si>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</si>
  <si>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</si>
  <si>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</si>
  <si>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</si>
  <si>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</si>
  <si>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</si>
  <si>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</si>
  <si>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</si>
  <si>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</si>
  <si>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х</t>
  </si>
  <si>
    <t>Шиленко Н.Н.</t>
  </si>
  <si>
    <t xml:space="preserve">Руководитель финансово-
экономической службы      </t>
  </si>
  <si>
    <t>Бакланова О.С.</t>
  </si>
  <si>
    <t>Главный бухгалтер</t>
  </si>
  <si>
    <t>Яковлева Н.Н.</t>
  </si>
  <si>
    <t>"_____" __________________________ 20___ г.</t>
  </si>
  <si>
    <r>
      <t xml:space="preserve">Руководитель                                                                                                                                                                                                      </t>
    </r>
    <r>
      <rPr>
        <sz val="10"/>
        <color indexed="9"/>
        <rFont val="Liberation Serif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</si>
</sst>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9">
    <font>
      <sz val="11"/>
      <name val="Calibri"/>
      <family val="2"/>
    </font>
    <font>
      <sz val="11"/>
      <color indexed="8"/>
      <name val="Liberation Serif"/>
      <family val="2"/>
    </font>
    <font>
      <sz val="10"/>
      <color indexed="9"/>
      <name val="Liberation Serif"/>
      <family val="1"/>
    </font>
    <font>
      <sz val="11"/>
      <name val="Liberation Serif"/>
      <family val="1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Liberation Serif"/>
      <family val="2"/>
    </font>
    <font>
      <b/>
      <sz val="13"/>
      <color indexed="56"/>
      <name val="Liberation Serif"/>
      <family val="2"/>
    </font>
    <font>
      <b/>
      <sz val="11"/>
      <color indexed="56"/>
      <name val="Liberation Serif"/>
      <family val="2"/>
    </font>
    <font>
      <sz val="11"/>
      <color indexed="17"/>
      <name val="Liberation Serif"/>
      <family val="2"/>
    </font>
    <font>
      <sz val="11"/>
      <color indexed="20"/>
      <name val="Liberation Serif"/>
      <family val="2"/>
    </font>
    <font>
      <sz val="11"/>
      <color indexed="60"/>
      <name val="Liberation Serif"/>
      <family val="2"/>
    </font>
    <font>
      <sz val="11"/>
      <color indexed="62"/>
      <name val="Liberation Serif"/>
      <family val="2"/>
    </font>
    <font>
      <b/>
      <sz val="11"/>
      <color indexed="63"/>
      <name val="Liberation Serif"/>
      <family val="2"/>
    </font>
    <font>
      <b/>
      <sz val="11"/>
      <color indexed="52"/>
      <name val="Liberation Serif"/>
      <family val="2"/>
    </font>
    <font>
      <sz val="11"/>
      <color indexed="52"/>
      <name val="Liberation Serif"/>
      <family val="2"/>
    </font>
    <font>
      <b/>
      <sz val="11"/>
      <color indexed="9"/>
      <name val="Liberation Serif"/>
      <family val="2"/>
    </font>
    <font>
      <sz val="11"/>
      <color indexed="10"/>
      <name val="Liberation Serif"/>
      <family val="2"/>
    </font>
    <font>
      <i/>
      <sz val="11"/>
      <color indexed="23"/>
      <name val="Liberation Serif"/>
      <family val="2"/>
    </font>
    <font>
      <b/>
      <sz val="11"/>
      <color indexed="8"/>
      <name val="Liberation Serif"/>
      <family val="2"/>
    </font>
    <font>
      <sz val="11"/>
      <color indexed="9"/>
      <name val="Liberation Serif"/>
      <family val="2"/>
    </font>
    <font>
      <sz val="10"/>
      <color indexed="8"/>
      <name val="Liberation Serif"/>
      <family val="1"/>
    </font>
    <font>
      <sz val="11"/>
      <color theme="1"/>
      <name val="Liberation Serif"/>
      <family val="2"/>
    </font>
    <font>
      <sz val="11"/>
      <color theme="0"/>
      <name val="Liberation Serif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Liberation Serif"/>
      <family val="2"/>
    </font>
    <font>
      <b/>
      <sz val="11"/>
      <color rgb="FF3F3F3F"/>
      <name val="Liberation Serif"/>
      <family val="2"/>
    </font>
    <font>
      <b/>
      <sz val="11"/>
      <color rgb="FFFA7D00"/>
      <name val="Liberation Serif"/>
      <family val="2"/>
    </font>
    <font>
      <b/>
      <sz val="15"/>
      <color theme="3"/>
      <name val="Liberation Serif"/>
      <family val="2"/>
    </font>
    <font>
      <b/>
      <sz val="13"/>
      <color theme="3"/>
      <name val="Liberation Serif"/>
      <family val="2"/>
    </font>
    <font>
      <b/>
      <sz val="11"/>
      <color theme="3"/>
      <name val="Liberation Serif"/>
      <family val="2"/>
    </font>
    <font>
      <b/>
      <sz val="11"/>
      <color theme="1"/>
      <name val="Liberation Serif"/>
      <family val="2"/>
    </font>
    <font>
      <b/>
      <sz val="11"/>
      <color theme="0"/>
      <name val="Liberation Serif"/>
      <family val="2"/>
    </font>
    <font>
      <b/>
      <sz val="18"/>
      <color theme="3"/>
      <name val="Cambria"/>
      <family val="2"/>
    </font>
    <font>
      <sz val="11"/>
      <color rgb="FF9C6500"/>
      <name val="Liberation Serif"/>
      <family val="2"/>
    </font>
    <font>
      <sz val="11"/>
      <color rgb="FF9C0006"/>
      <name val="Liberation Serif"/>
      <family val="2"/>
    </font>
    <font>
      <i/>
      <sz val="11"/>
      <color rgb="FF7F7F7F"/>
      <name val="Liberation Serif"/>
      <family val="2"/>
    </font>
    <font>
      <sz val="11"/>
      <color rgb="FFFA7D00"/>
      <name val="Liberation Serif"/>
      <family val="2"/>
    </font>
    <font>
      <sz val="11"/>
      <color rgb="FFFF0000"/>
      <name val="Liberation Serif"/>
      <family val="2"/>
    </font>
    <font>
      <sz val="11"/>
      <color rgb="FF006100"/>
      <name val="Liberation Serif"/>
      <family val="2"/>
    </font>
    <font>
      <sz val="10"/>
      <color rgb="FF00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3" fillId="0" borderId="1">
      <alignment horizontal="center" vertical="center" wrapText="1" shrinkToFi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6" fillId="0" borderId="0">
      <alignment horizontal="center" vertical="center"/>
      <protection/>
    </xf>
    <xf numFmtId="0" fontId="37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horizontal="left" vertical="center" wrapText="1"/>
      <protection/>
    </xf>
    <xf numFmtId="0" fontId="33" fillId="0" borderId="2">
      <alignment horizontal="center" vertical="center" wrapText="1"/>
      <protection/>
    </xf>
    <xf numFmtId="0" fontId="38" fillId="20" borderId="0">
      <alignment/>
      <protection/>
    </xf>
    <xf numFmtId="49" fontId="38" fillId="0" borderId="3">
      <alignment vertical="center" wrapText="1"/>
      <protection/>
    </xf>
    <xf numFmtId="49" fontId="39" fillId="0" borderId="4">
      <alignment horizontal="left" vertical="center" wrapText="1" indent="1"/>
      <protection/>
    </xf>
    <xf numFmtId="0" fontId="38" fillId="0" borderId="0">
      <alignment vertical="center"/>
      <protection/>
    </xf>
    <xf numFmtId="0" fontId="40" fillId="0" borderId="0">
      <alignment/>
      <protection/>
    </xf>
    <xf numFmtId="0" fontId="36" fillId="0" borderId="0">
      <alignment vertical="center"/>
      <protection/>
    </xf>
    <xf numFmtId="0" fontId="33" fillId="0" borderId="0">
      <alignment vertical="center" wrapText="1"/>
      <protection/>
    </xf>
    <xf numFmtId="0" fontId="33" fillId="0" borderId="5">
      <alignment horizontal="center" vertical="center" wrapText="1"/>
      <protection/>
    </xf>
    <xf numFmtId="1" fontId="38" fillId="0" borderId="6">
      <alignment horizontal="center" vertical="center" shrinkToFit="1"/>
      <protection/>
    </xf>
    <xf numFmtId="1" fontId="39" fillId="0" borderId="6">
      <alignment horizontal="center" vertical="center" shrinkToFit="1"/>
      <protection/>
    </xf>
    <xf numFmtId="0" fontId="38" fillId="0" borderId="7">
      <alignment vertical="center"/>
      <protection/>
    </xf>
    <xf numFmtId="0" fontId="35" fillId="20" borderId="0">
      <alignment shrinkToFit="1"/>
      <protection/>
    </xf>
    <xf numFmtId="1" fontId="38" fillId="0" borderId="2">
      <alignment horizontal="center" vertical="center" shrinkToFit="1"/>
      <protection/>
    </xf>
    <xf numFmtId="1" fontId="39" fillId="0" borderId="2">
      <alignment horizontal="center" vertical="center" shrinkToFit="1"/>
      <protection/>
    </xf>
    <xf numFmtId="49" fontId="33" fillId="0" borderId="0">
      <alignment vertical="center" wrapText="1"/>
      <protection/>
    </xf>
    <xf numFmtId="0" fontId="37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3" fillId="0" borderId="8">
      <alignment horizontal="left" vertical="center" wrapText="1"/>
      <protection/>
    </xf>
    <xf numFmtId="4" fontId="38" fillId="0" borderId="2">
      <alignment horizontal="right" vertical="center" shrinkToFit="1"/>
      <protection/>
    </xf>
    <xf numFmtId="4" fontId="39" fillId="0" borderId="2">
      <alignment horizontal="right" vertical="center" shrinkToFit="1"/>
      <protection/>
    </xf>
    <xf numFmtId="0" fontId="41" fillId="0" borderId="0">
      <alignment horizontal="center" vertical="center" wrapText="1"/>
      <protection/>
    </xf>
    <xf numFmtId="0" fontId="33" fillId="0" borderId="0">
      <alignment horizontal="right" vertical="center"/>
      <protection/>
    </xf>
    <xf numFmtId="0" fontId="33" fillId="0" borderId="5">
      <alignment horizontal="center" vertical="center"/>
      <protection/>
    </xf>
    <xf numFmtId="49" fontId="33" fillId="0" borderId="9">
      <alignment horizontal="center" vertical="center" shrinkToFit="1"/>
      <protection/>
    </xf>
    <xf numFmtId="0" fontId="33" fillId="0" borderId="1">
      <alignment horizontal="center" vertical="center"/>
      <protection/>
    </xf>
    <xf numFmtId="1" fontId="33" fillId="0" borderId="1">
      <alignment horizontal="center" vertical="center"/>
      <protection/>
    </xf>
    <xf numFmtId="1" fontId="33" fillId="0" borderId="1">
      <alignment horizontal="center" vertical="center" shrinkToFit="1"/>
      <protection/>
    </xf>
    <xf numFmtId="1" fontId="33" fillId="0" borderId="10">
      <alignment horizontal="center" vertical="center" shrinkToFit="1"/>
      <protection/>
    </xf>
    <xf numFmtId="49" fontId="33" fillId="0" borderId="1">
      <alignment horizontal="center" vertical="center"/>
      <protection/>
    </xf>
    <xf numFmtId="0" fontId="33" fillId="0" borderId="11">
      <alignment horizontal="center" vertical="center"/>
      <protection/>
    </xf>
    <xf numFmtId="0" fontId="36" fillId="0" borderId="0">
      <alignment horizontal="center" vertical="center" wrapText="1"/>
      <protection/>
    </xf>
    <xf numFmtId="4" fontId="38" fillId="0" borderId="12">
      <alignment horizontal="right" vertical="center" shrinkToFit="1"/>
      <protection/>
    </xf>
    <xf numFmtId="4" fontId="39" fillId="0" borderId="12">
      <alignment horizontal="right" vertical="center" shrinkToFit="1"/>
      <protection/>
    </xf>
    <xf numFmtId="0" fontId="38" fillId="0" borderId="0">
      <alignment horizontal="left" vertical="center" wrapText="1"/>
      <protection/>
    </xf>
    <xf numFmtId="0" fontId="40" fillId="0" borderId="0">
      <alignment vertical="center"/>
      <protection/>
    </xf>
    <xf numFmtId="0" fontId="36" fillId="0" borderId="0">
      <alignment vertical="center" wrapText="1"/>
      <protection/>
    </xf>
    <xf numFmtId="0" fontId="33" fillId="0" borderId="0">
      <alignment horizontal="center" vertical="center" wrapText="1"/>
      <protection/>
    </xf>
    <xf numFmtId="0" fontId="33" fillId="0" borderId="0">
      <alignment horizontal="center" vertical="center"/>
      <protection/>
    </xf>
    <xf numFmtId="4" fontId="38" fillId="0" borderId="0">
      <alignment horizontal="right" vertical="center" shrinkToFit="1"/>
      <protection/>
    </xf>
    <xf numFmtId="4" fontId="39" fillId="0" borderId="0">
      <alignment horizontal="right" vertical="center" shrinkToFit="1"/>
      <protection/>
    </xf>
    <xf numFmtId="0" fontId="38" fillId="0" borderId="0">
      <alignment vertical="center" wrapText="1"/>
      <protection/>
    </xf>
    <xf numFmtId="0" fontId="33" fillId="0" borderId="8">
      <alignment vertical="center"/>
      <protection/>
    </xf>
    <xf numFmtId="0" fontId="33" fillId="0" borderId="13">
      <alignment horizontal="center" vertical="center" wrapText="1"/>
      <protection/>
    </xf>
    <xf numFmtId="0" fontId="33" fillId="0" borderId="14">
      <alignment horizontal="center" vertical="center" wrapText="1"/>
      <protection/>
    </xf>
    <xf numFmtId="0" fontId="42" fillId="0" borderId="0">
      <alignment horizontal="right" vertical="center"/>
      <protection/>
    </xf>
    <xf numFmtId="0" fontId="38" fillId="20" borderId="0">
      <alignment shrinkToFit="1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3" fillId="27" borderId="15" applyNumberFormat="0" applyAlignment="0" applyProtection="0"/>
    <xf numFmtId="0" fontId="44" fillId="28" borderId="16" applyNumberFormat="0" applyAlignment="0" applyProtection="0"/>
    <xf numFmtId="0" fontId="45" fillId="28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50" fillId="29" borderId="2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5" fillId="0" borderId="23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40" applyNumberFormat="1" applyProtection="1">
      <alignment horizontal="center" vertical="center"/>
      <protection/>
    </xf>
    <xf numFmtId="0" fontId="36" fillId="0" borderId="0" xfId="50" applyNumberFormat="1" applyProtection="1">
      <alignment vertical="center"/>
      <protection/>
    </xf>
    <xf numFmtId="0" fontId="33" fillId="0" borderId="0" xfId="51" applyNumberFormat="1" applyProtection="1">
      <alignment vertical="center" wrapText="1"/>
      <protection/>
    </xf>
    <xf numFmtId="49" fontId="33" fillId="0" borderId="0" xfId="59" applyNumberFormat="1" applyProtection="1">
      <alignment vertical="center" wrapText="1"/>
      <protection/>
    </xf>
    <xf numFmtId="0" fontId="41" fillId="0" borderId="0" xfId="65" applyNumberFormat="1" applyProtection="1">
      <alignment horizontal="center" vertical="center" wrapText="1"/>
      <protection/>
    </xf>
    <xf numFmtId="0" fontId="33" fillId="0" borderId="0" xfId="66" applyNumberFormat="1" applyProtection="1">
      <alignment horizontal="right" vertical="center"/>
      <protection/>
    </xf>
    <xf numFmtId="0" fontId="40" fillId="0" borderId="0" xfId="79" applyNumberFormat="1" applyProtection="1">
      <alignment vertical="center"/>
      <protection/>
    </xf>
    <xf numFmtId="0" fontId="33" fillId="0" borderId="0" xfId="42" applyNumberFormat="1" applyProtection="1">
      <alignment vertical="center"/>
      <protection/>
    </xf>
    <xf numFmtId="0" fontId="33" fillId="0" borderId="5" xfId="67" applyNumberFormat="1" applyProtection="1">
      <alignment horizontal="center" vertical="center"/>
      <protection/>
    </xf>
    <xf numFmtId="0" fontId="37" fillId="0" borderId="0" xfId="41" applyNumberFormat="1" applyProtection="1">
      <alignment vertical="center"/>
      <protection/>
    </xf>
    <xf numFmtId="49" fontId="33" fillId="0" borderId="9" xfId="68" applyNumberFormat="1" applyProtection="1">
      <alignment horizontal="center" vertical="center" shrinkToFit="1"/>
      <protection/>
    </xf>
    <xf numFmtId="0" fontId="33" fillId="0" borderId="1" xfId="69" applyNumberFormat="1" applyProtection="1">
      <alignment horizontal="center" vertical="center"/>
      <protection/>
    </xf>
    <xf numFmtId="1" fontId="33" fillId="0" borderId="1" xfId="70" applyNumberFormat="1" applyProtection="1">
      <alignment horizontal="center" vertical="center"/>
      <protection/>
    </xf>
    <xf numFmtId="0" fontId="33" fillId="0" borderId="0" xfId="43" applyNumberFormat="1" applyProtection="1">
      <alignment horizontal="left" vertical="center" wrapText="1"/>
      <protection/>
    </xf>
    <xf numFmtId="1" fontId="33" fillId="0" borderId="1" xfId="35" applyNumberFormat="1" applyProtection="1">
      <alignment horizontal="center" vertical="center" wrapText="1" shrinkToFit="1"/>
      <protection/>
    </xf>
    <xf numFmtId="1" fontId="33" fillId="0" borderId="10" xfId="72" applyNumberFormat="1" applyProtection="1">
      <alignment horizontal="center" vertical="center" shrinkToFit="1"/>
      <protection/>
    </xf>
    <xf numFmtId="49" fontId="33" fillId="0" borderId="1" xfId="73" applyNumberFormat="1" applyProtection="1">
      <alignment horizontal="center" vertical="center"/>
      <protection/>
    </xf>
    <xf numFmtId="0" fontId="33" fillId="0" borderId="11" xfId="74" applyNumberFormat="1" applyProtection="1">
      <alignment horizontal="center" vertical="center"/>
      <protection/>
    </xf>
    <xf numFmtId="0" fontId="33" fillId="0" borderId="2" xfId="44" applyNumberFormat="1" applyProtection="1">
      <alignment horizontal="center" vertical="center" wrapText="1"/>
      <protection/>
    </xf>
    <xf numFmtId="0" fontId="33" fillId="0" borderId="0" xfId="81" applyNumberFormat="1" applyProtection="1">
      <alignment horizontal="center" vertical="center" wrapText="1"/>
      <protection/>
    </xf>
    <xf numFmtId="0" fontId="33" fillId="0" borderId="5" xfId="52" applyNumberFormat="1" applyProtection="1">
      <alignment horizontal="center" vertical="center" wrapText="1"/>
      <protection/>
    </xf>
    <xf numFmtId="0" fontId="33" fillId="0" borderId="0" xfId="82" applyNumberFormat="1" applyProtection="1">
      <alignment horizontal="center" vertical="center"/>
      <protection/>
    </xf>
    <xf numFmtId="49" fontId="38" fillId="0" borderId="3" xfId="46" applyNumberFormat="1" applyProtection="1">
      <alignment vertical="center" wrapText="1"/>
      <protection/>
    </xf>
    <xf numFmtId="1" fontId="38" fillId="0" borderId="6" xfId="53" applyNumberFormat="1" applyProtection="1">
      <alignment horizontal="center" vertical="center" shrinkToFit="1"/>
      <protection/>
    </xf>
    <xf numFmtId="1" fontId="38" fillId="0" borderId="2" xfId="57" applyNumberFormat="1" applyProtection="1">
      <alignment horizontal="center" vertical="center" shrinkToFit="1"/>
      <protection/>
    </xf>
    <xf numFmtId="4" fontId="38" fillId="0" borderId="2" xfId="63" applyNumberFormat="1" applyProtection="1">
      <alignment horizontal="right" vertical="center" shrinkToFit="1"/>
      <protection/>
    </xf>
    <xf numFmtId="4" fontId="38" fillId="0" borderId="12" xfId="76" applyNumberFormat="1" applyProtection="1">
      <alignment horizontal="right" vertical="center" shrinkToFit="1"/>
      <protection/>
    </xf>
    <xf numFmtId="4" fontId="38" fillId="0" borderId="0" xfId="83" applyNumberFormat="1" applyProtection="1">
      <alignment horizontal="right" vertical="center" shrinkToFit="1"/>
      <protection/>
    </xf>
    <xf numFmtId="49" fontId="39" fillId="0" borderId="4" xfId="47" applyNumberFormat="1" applyProtection="1">
      <alignment horizontal="left" vertical="center" wrapText="1" indent="1"/>
      <protection/>
    </xf>
    <xf numFmtId="1" fontId="39" fillId="0" borderId="6" xfId="54" applyNumberFormat="1" applyProtection="1">
      <alignment horizontal="center" vertical="center" shrinkToFit="1"/>
      <protection/>
    </xf>
    <xf numFmtId="1" fontId="39" fillId="0" borderId="2" xfId="58" applyNumberFormat="1" applyProtection="1">
      <alignment horizontal="center" vertical="center" shrinkToFit="1"/>
      <protection/>
    </xf>
    <xf numFmtId="4" fontId="39" fillId="0" borderId="2" xfId="64" applyNumberFormat="1" applyProtection="1">
      <alignment horizontal="right" vertical="center" shrinkToFit="1"/>
      <protection/>
    </xf>
    <xf numFmtId="4" fontId="39" fillId="0" borderId="12" xfId="77" applyNumberFormat="1" applyProtection="1">
      <alignment horizontal="right" vertical="center" shrinkToFit="1"/>
      <protection/>
    </xf>
    <xf numFmtId="4" fontId="39" fillId="0" borderId="0" xfId="84" applyNumberFormat="1" applyProtection="1">
      <alignment horizontal="right" vertical="center" shrinkToFit="1"/>
      <protection/>
    </xf>
    <xf numFmtId="0" fontId="38" fillId="0" borderId="0" xfId="48" applyNumberFormat="1" applyProtection="1">
      <alignment vertical="center"/>
      <protection/>
    </xf>
    <xf numFmtId="0" fontId="38" fillId="0" borderId="7" xfId="55" applyNumberFormat="1" applyProtection="1">
      <alignment vertical="center"/>
      <protection/>
    </xf>
    <xf numFmtId="0" fontId="38" fillId="0" borderId="0" xfId="85" applyNumberFormat="1" applyProtection="1">
      <alignment vertical="center" wrapText="1"/>
      <protection/>
    </xf>
    <xf numFmtId="0" fontId="33" fillId="0" borderId="8" xfId="86" applyNumberFormat="1" applyProtection="1">
      <alignment vertical="center"/>
      <protection/>
    </xf>
    <xf numFmtId="0" fontId="42" fillId="0" borderId="0" xfId="89" applyNumberFormat="1" applyProtection="1">
      <alignment horizontal="right" vertical="center"/>
      <protection/>
    </xf>
    <xf numFmtId="0" fontId="38" fillId="0" borderId="3" xfId="46" applyNumberFormat="1" applyProtection="1">
      <alignment vertical="center" wrapText="1"/>
      <protection/>
    </xf>
    <xf numFmtId="0" fontId="39" fillId="0" borderId="4" xfId="47" applyNumberFormat="1" applyProtection="1">
      <alignment horizontal="left" vertical="center" wrapText="1" indent="1"/>
      <protection/>
    </xf>
    <xf numFmtId="0" fontId="0" fillId="0" borderId="0" xfId="0" applyBorder="1" applyAlignment="1" applyProtection="1">
      <alignment/>
      <protection locked="0"/>
    </xf>
    <xf numFmtId="4" fontId="38" fillId="0" borderId="12" xfId="76" applyNumberFormat="1" applyFont="1" applyAlignment="1" applyProtection="1">
      <alignment horizontal="center" vertical="center" shrinkToFit="1"/>
      <protection/>
    </xf>
    <xf numFmtId="4" fontId="39" fillId="0" borderId="12" xfId="77" applyNumberFormat="1" applyFont="1" applyAlignment="1" applyProtection="1">
      <alignment horizontal="center" vertical="center" shrinkToFit="1"/>
      <protection/>
    </xf>
    <xf numFmtId="0" fontId="58" fillId="0" borderId="0" xfId="65" applyNumberFormat="1" applyFont="1" applyAlignment="1" applyProtection="1">
      <alignment vertical="center" wrapText="1"/>
      <protection/>
    </xf>
    <xf numFmtId="0" fontId="58" fillId="0" borderId="0" xfId="65" applyFont="1" applyAlignment="1">
      <alignment vertical="center" wrapText="1"/>
      <protection/>
    </xf>
    <xf numFmtId="0" fontId="58" fillId="0" borderId="0" xfId="65" applyFont="1" applyAlignment="1">
      <alignment vertical="top" wrapText="1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3" fillId="0" borderId="2" xfId="44" applyNumberFormat="1" applyProtection="1">
      <alignment horizontal="center" vertical="center" wrapText="1"/>
      <protection/>
    </xf>
    <xf numFmtId="0" fontId="33" fillId="0" borderId="2" xfId="44">
      <alignment horizontal="center" vertical="center" wrapText="1"/>
      <protection/>
    </xf>
    <xf numFmtId="0" fontId="38" fillId="0" borderId="0" xfId="78" applyNumberFormat="1" applyProtection="1">
      <alignment horizontal="left" vertical="center" wrapText="1"/>
      <protection/>
    </xf>
    <xf numFmtId="0" fontId="38" fillId="0" borderId="0" xfId="78">
      <alignment horizontal="left" vertical="center" wrapText="1"/>
      <protection/>
    </xf>
    <xf numFmtId="0" fontId="37" fillId="0" borderId="0" xfId="60" applyNumberFormat="1" applyProtection="1">
      <alignment horizontal="center" vertical="center"/>
      <protection/>
    </xf>
    <xf numFmtId="0" fontId="37" fillId="0" borderId="0" xfId="60">
      <alignment horizontal="center" vertical="center"/>
      <protection/>
    </xf>
    <xf numFmtId="0" fontId="35" fillId="0" borderId="0" xfId="61" applyNumberFormat="1" applyProtection="1">
      <alignment horizontal="center" vertical="center"/>
      <protection/>
    </xf>
    <xf numFmtId="0" fontId="35" fillId="0" borderId="0" xfId="61">
      <alignment horizontal="center" vertical="center"/>
      <protection/>
    </xf>
    <xf numFmtId="0" fontId="33" fillId="0" borderId="8" xfId="62" applyNumberFormat="1" applyProtection="1">
      <alignment horizontal="left" vertical="center" wrapText="1"/>
      <protection/>
    </xf>
    <xf numFmtId="0" fontId="33" fillId="0" borderId="8" xfId="62">
      <alignment horizontal="left" vertical="center" wrapText="1"/>
      <protection/>
    </xf>
    <xf numFmtId="0" fontId="36" fillId="0" borderId="0" xfId="75" applyNumberFormat="1" applyProtection="1">
      <alignment horizontal="center" vertical="center" wrapText="1"/>
      <protection/>
    </xf>
    <xf numFmtId="0" fontId="36" fillId="0" borderId="0" xfId="75">
      <alignment horizontal="center" vertical="center" wrapText="1"/>
      <protection/>
    </xf>
    <xf numFmtId="0" fontId="33" fillId="0" borderId="0" xfId="81" applyNumberFormat="1" applyProtection="1">
      <alignment horizontal="center" vertical="center" wrapText="1"/>
      <protection/>
    </xf>
    <xf numFmtId="0" fontId="33" fillId="0" borderId="0" xfId="81">
      <alignment horizontal="center" vertical="center" wrapText="1"/>
      <protection/>
    </xf>
    <xf numFmtId="0" fontId="33" fillId="0" borderId="13" xfId="87" applyNumberFormat="1" applyProtection="1">
      <alignment horizontal="center" vertical="center" wrapText="1"/>
      <protection/>
    </xf>
    <xf numFmtId="0" fontId="33" fillId="0" borderId="13" xfId="87">
      <alignment horizontal="center" vertical="center" wrapText="1"/>
      <protection/>
    </xf>
    <xf numFmtId="0" fontId="33" fillId="0" borderId="14" xfId="88" applyNumberFormat="1" applyProtection="1">
      <alignment horizontal="center" vertical="center" wrapText="1"/>
      <protection/>
    </xf>
    <xf numFmtId="0" fontId="33" fillId="0" borderId="14" xfId="88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showGridLines="0" tabSelected="1" zoomScaleSheetLayoutView="100" workbookViewId="0" topLeftCell="A1">
      <selection activeCell="A127" sqref="A127:F127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5.75" customHeight="1">
      <c r="A2" s="55" t="s">
        <v>0</v>
      </c>
      <c r="B2" s="56"/>
      <c r="C2" s="56"/>
      <c r="D2" s="56"/>
      <c r="E2" s="9"/>
      <c r="F2" s="10" t="s">
        <v>1</v>
      </c>
    </row>
    <row r="3" spans="1:6" ht="15" customHeight="1">
      <c r="A3" s="11"/>
      <c r="B3" s="11"/>
      <c r="C3" s="11"/>
      <c r="D3" s="11"/>
      <c r="E3" s="7" t="s">
        <v>2</v>
      </c>
      <c r="F3" s="12" t="s">
        <v>3</v>
      </c>
    </row>
    <row r="4" spans="1:6" ht="15" customHeight="1">
      <c r="A4" s="57" t="s">
        <v>4</v>
      </c>
      <c r="B4" s="58"/>
      <c r="C4" s="58"/>
      <c r="D4" s="58"/>
      <c r="E4" s="7" t="s">
        <v>5</v>
      </c>
      <c r="F4" s="13" t="s">
        <v>6</v>
      </c>
    </row>
    <row r="5" spans="1:6" ht="18" customHeight="1">
      <c r="A5" s="9" t="s">
        <v>7</v>
      </c>
      <c r="B5" s="4"/>
      <c r="C5" s="4"/>
      <c r="D5" s="5"/>
      <c r="E5" s="7" t="s">
        <v>8</v>
      </c>
      <c r="F5" s="14" t="s">
        <v>9</v>
      </c>
    </row>
    <row r="6" spans="1:6" ht="19.5" customHeight="1">
      <c r="A6" s="15" t="s">
        <v>10</v>
      </c>
      <c r="B6" s="59" t="s">
        <v>11</v>
      </c>
      <c r="C6" s="60"/>
      <c r="D6" s="60"/>
      <c r="E6" s="7" t="s">
        <v>12</v>
      </c>
      <c r="F6" s="16"/>
    </row>
    <row r="7" spans="1:6" ht="15" customHeight="1">
      <c r="A7" s="15" t="s">
        <v>13</v>
      </c>
      <c r="B7" s="59" t="s">
        <v>14</v>
      </c>
      <c r="C7" s="60"/>
      <c r="D7" s="60"/>
      <c r="E7" s="7" t="s">
        <v>15</v>
      </c>
      <c r="F7" s="17"/>
    </row>
    <row r="8" spans="1:6" ht="15" customHeight="1">
      <c r="A8" s="9" t="s">
        <v>16</v>
      </c>
      <c r="B8" s="4"/>
      <c r="C8" s="4"/>
      <c r="D8" s="5"/>
      <c r="E8" s="7"/>
      <c r="F8" s="18"/>
    </row>
    <row r="9" spans="1:6" ht="15.75" customHeight="1">
      <c r="A9" s="9" t="s">
        <v>17</v>
      </c>
      <c r="B9" s="4"/>
      <c r="C9" s="4"/>
      <c r="D9" s="5"/>
      <c r="E9" s="7" t="s">
        <v>18</v>
      </c>
      <c r="F9" s="19">
        <v>383</v>
      </c>
    </row>
    <row r="10" spans="1:6" ht="9" customHeight="1">
      <c r="A10" s="9"/>
      <c r="B10" s="9"/>
      <c r="C10" s="9"/>
      <c r="D10" s="9"/>
      <c r="E10" s="9"/>
      <c r="F10" s="9"/>
    </row>
    <row r="11" spans="1:6" ht="15" customHeight="1">
      <c r="A11" s="61" t="s">
        <v>19</v>
      </c>
      <c r="B11" s="62"/>
      <c r="C11" s="62"/>
      <c r="D11" s="62"/>
      <c r="E11" s="62"/>
      <c r="F11" s="62"/>
    </row>
    <row r="12" spans="1:6" ht="9" customHeight="1">
      <c r="A12" s="9"/>
      <c r="B12" s="9"/>
      <c r="C12" s="9"/>
      <c r="D12" s="9"/>
      <c r="E12" s="9"/>
      <c r="F12" s="9"/>
    </row>
    <row r="13" spans="1:6" ht="27" customHeight="1">
      <c r="A13" s="51" t="s">
        <v>20</v>
      </c>
      <c r="B13" s="51" t="s">
        <v>21</v>
      </c>
      <c r="C13" s="51" t="s">
        <v>22</v>
      </c>
      <c r="D13" s="51" t="s">
        <v>23</v>
      </c>
      <c r="E13" s="51" t="s">
        <v>24</v>
      </c>
      <c r="F13" s="51" t="s">
        <v>25</v>
      </c>
    </row>
    <row r="14" spans="1:6" ht="0.75" customHeight="1">
      <c r="A14" s="52"/>
      <c r="B14" s="52"/>
      <c r="C14" s="52"/>
      <c r="D14" s="52"/>
      <c r="E14" s="52"/>
      <c r="F14" s="52"/>
    </row>
    <row r="15" spans="1:6" ht="15.75" customHeight="1">
      <c r="A15" s="20">
        <v>1</v>
      </c>
      <c r="B15" s="22">
        <v>2</v>
      </c>
      <c r="C15" s="22">
        <v>3</v>
      </c>
      <c r="D15" s="22">
        <v>4</v>
      </c>
      <c r="E15" s="22">
        <v>5</v>
      </c>
      <c r="F15" s="22">
        <v>6</v>
      </c>
    </row>
    <row r="16" spans="1:6" ht="24">
      <c r="A16" s="41" t="s">
        <v>26</v>
      </c>
      <c r="B16" s="25" t="s">
        <v>27</v>
      </c>
      <c r="C16" s="26" t="s">
        <v>28</v>
      </c>
      <c r="D16" s="27">
        <v>2234634500</v>
      </c>
      <c r="E16" s="27">
        <v>298959171.68</v>
      </c>
      <c r="F16" s="28">
        <v>1915362946.84</v>
      </c>
    </row>
    <row r="17" spans="1:6" ht="72">
      <c r="A17" s="42" t="s">
        <v>29</v>
      </c>
      <c r="B17" s="31" t="s">
        <v>27</v>
      </c>
      <c r="C17" s="32" t="s">
        <v>30</v>
      </c>
      <c r="D17" s="33">
        <v>0</v>
      </c>
      <c r="E17" s="33">
        <v>3453.49</v>
      </c>
      <c r="F17" s="34">
        <v>0</v>
      </c>
    </row>
    <row r="18" spans="1:6" ht="84">
      <c r="A18" s="42" t="s">
        <v>31</v>
      </c>
      <c r="B18" s="31" t="s">
        <v>27</v>
      </c>
      <c r="C18" s="32" t="s">
        <v>32</v>
      </c>
      <c r="D18" s="33">
        <v>15000</v>
      </c>
      <c r="E18" s="33">
        <v>0</v>
      </c>
      <c r="F18" s="34">
        <v>15000</v>
      </c>
    </row>
    <row r="19" spans="1:6" ht="72">
      <c r="A19" s="42" t="s">
        <v>33</v>
      </c>
      <c r="B19" s="31" t="s">
        <v>27</v>
      </c>
      <c r="C19" s="32" t="s">
        <v>34</v>
      </c>
      <c r="D19" s="33">
        <v>25000</v>
      </c>
      <c r="E19" s="33">
        <v>1159.7</v>
      </c>
      <c r="F19" s="34">
        <v>23840.3</v>
      </c>
    </row>
    <row r="20" spans="1:6" ht="72">
      <c r="A20" s="42" t="s">
        <v>35</v>
      </c>
      <c r="B20" s="31" t="s">
        <v>27</v>
      </c>
      <c r="C20" s="32" t="s">
        <v>36</v>
      </c>
      <c r="D20" s="33">
        <v>0</v>
      </c>
      <c r="E20" s="33">
        <v>500</v>
      </c>
      <c r="F20" s="34">
        <v>0</v>
      </c>
    </row>
    <row r="21" spans="1:6" ht="84">
      <c r="A21" s="42" t="s">
        <v>37</v>
      </c>
      <c r="B21" s="31" t="s">
        <v>27</v>
      </c>
      <c r="C21" s="32" t="s">
        <v>38</v>
      </c>
      <c r="D21" s="33">
        <v>45000</v>
      </c>
      <c r="E21" s="33">
        <v>23250</v>
      </c>
      <c r="F21" s="34">
        <v>21750</v>
      </c>
    </row>
    <row r="22" spans="1:6" ht="96">
      <c r="A22" s="42" t="s">
        <v>39</v>
      </c>
      <c r="B22" s="31" t="s">
        <v>27</v>
      </c>
      <c r="C22" s="32" t="s">
        <v>40</v>
      </c>
      <c r="D22" s="33">
        <v>0</v>
      </c>
      <c r="E22" s="33">
        <v>819.67</v>
      </c>
      <c r="F22" s="34">
        <v>0</v>
      </c>
    </row>
    <row r="23" spans="1:6" ht="72">
      <c r="A23" s="42" t="s">
        <v>41</v>
      </c>
      <c r="B23" s="31" t="s">
        <v>27</v>
      </c>
      <c r="C23" s="32" t="s">
        <v>42</v>
      </c>
      <c r="D23" s="33">
        <v>0</v>
      </c>
      <c r="E23" s="33">
        <v>194.5</v>
      </c>
      <c r="F23" s="34">
        <v>0</v>
      </c>
    </row>
    <row r="24" spans="1:6" ht="60">
      <c r="A24" s="42" t="s">
        <v>43</v>
      </c>
      <c r="B24" s="31" t="s">
        <v>27</v>
      </c>
      <c r="C24" s="32" t="s">
        <v>44</v>
      </c>
      <c r="D24" s="33">
        <v>99000</v>
      </c>
      <c r="E24" s="33">
        <v>2</v>
      </c>
      <c r="F24" s="34">
        <v>98998</v>
      </c>
    </row>
    <row r="25" spans="1:6" ht="72">
      <c r="A25" s="42" t="s">
        <v>45</v>
      </c>
      <c r="B25" s="31" t="s">
        <v>27</v>
      </c>
      <c r="C25" s="32" t="s">
        <v>46</v>
      </c>
      <c r="D25" s="33">
        <v>50000</v>
      </c>
      <c r="E25" s="33">
        <v>102863.41</v>
      </c>
      <c r="F25" s="34">
        <v>0</v>
      </c>
    </row>
    <row r="26" spans="1:6" ht="72">
      <c r="A26" s="42" t="s">
        <v>29</v>
      </c>
      <c r="B26" s="31" t="s">
        <v>27</v>
      </c>
      <c r="C26" s="32" t="s">
        <v>47</v>
      </c>
      <c r="D26" s="33">
        <v>0</v>
      </c>
      <c r="E26" s="33">
        <v>660</v>
      </c>
      <c r="F26" s="34">
        <v>0</v>
      </c>
    </row>
    <row r="27" spans="1:6" ht="84">
      <c r="A27" s="42" t="s">
        <v>31</v>
      </c>
      <c r="B27" s="31" t="s">
        <v>27</v>
      </c>
      <c r="C27" s="32" t="s">
        <v>48</v>
      </c>
      <c r="D27" s="33">
        <v>0</v>
      </c>
      <c r="E27" s="33">
        <v>1250</v>
      </c>
      <c r="F27" s="34">
        <v>0</v>
      </c>
    </row>
    <row r="28" spans="1:6" ht="72">
      <c r="A28" s="42" t="s">
        <v>45</v>
      </c>
      <c r="B28" s="31" t="s">
        <v>27</v>
      </c>
      <c r="C28" s="32" t="s">
        <v>49</v>
      </c>
      <c r="D28" s="33">
        <v>0</v>
      </c>
      <c r="E28" s="33">
        <v>750</v>
      </c>
      <c r="F28" s="34">
        <v>0</v>
      </c>
    </row>
    <row r="29" spans="1:6" ht="60">
      <c r="A29" s="42" t="s">
        <v>50</v>
      </c>
      <c r="B29" s="31" t="s">
        <v>27</v>
      </c>
      <c r="C29" s="32" t="s">
        <v>51</v>
      </c>
      <c r="D29" s="33">
        <v>35000</v>
      </c>
      <c r="E29" s="33">
        <v>2617.04</v>
      </c>
      <c r="F29" s="34">
        <v>32382.96</v>
      </c>
    </row>
    <row r="30" spans="1:6" ht="72">
      <c r="A30" s="42" t="s">
        <v>52</v>
      </c>
      <c r="B30" s="31" t="s">
        <v>27</v>
      </c>
      <c r="C30" s="32" t="s">
        <v>53</v>
      </c>
      <c r="D30" s="33">
        <v>0</v>
      </c>
      <c r="E30" s="33">
        <v>5000</v>
      </c>
      <c r="F30" s="34">
        <v>0</v>
      </c>
    </row>
    <row r="31" spans="1:6" ht="60">
      <c r="A31" s="42" t="s">
        <v>50</v>
      </c>
      <c r="B31" s="31" t="s">
        <v>27</v>
      </c>
      <c r="C31" s="32" t="s">
        <v>54</v>
      </c>
      <c r="D31" s="33">
        <v>0</v>
      </c>
      <c r="E31" s="33">
        <v>325.09</v>
      </c>
      <c r="F31" s="34">
        <v>0</v>
      </c>
    </row>
    <row r="32" spans="1:6" ht="72">
      <c r="A32" s="42" t="s">
        <v>55</v>
      </c>
      <c r="B32" s="31" t="s">
        <v>27</v>
      </c>
      <c r="C32" s="32" t="s">
        <v>56</v>
      </c>
      <c r="D32" s="33">
        <v>67000</v>
      </c>
      <c r="E32" s="33">
        <v>0</v>
      </c>
      <c r="F32" s="34">
        <v>67000</v>
      </c>
    </row>
    <row r="33" spans="1:6" ht="60">
      <c r="A33" s="42" t="s">
        <v>57</v>
      </c>
      <c r="B33" s="31" t="s">
        <v>27</v>
      </c>
      <c r="C33" s="32" t="s">
        <v>58</v>
      </c>
      <c r="D33" s="33">
        <v>322000</v>
      </c>
      <c r="E33" s="33">
        <v>10392.17</v>
      </c>
      <c r="F33" s="34">
        <v>311607.83</v>
      </c>
    </row>
    <row r="34" spans="1:6" ht="48">
      <c r="A34" s="42" t="s">
        <v>59</v>
      </c>
      <c r="B34" s="31" t="s">
        <v>27</v>
      </c>
      <c r="C34" s="32" t="s">
        <v>60</v>
      </c>
      <c r="D34" s="33">
        <v>4000</v>
      </c>
      <c r="E34" s="33">
        <v>136.7</v>
      </c>
      <c r="F34" s="34">
        <v>3863.3</v>
      </c>
    </row>
    <row r="35" spans="1:6" ht="48">
      <c r="A35" s="42" t="s">
        <v>61</v>
      </c>
      <c r="B35" s="31" t="s">
        <v>27</v>
      </c>
      <c r="C35" s="32" t="s">
        <v>62</v>
      </c>
      <c r="D35" s="33">
        <v>254000</v>
      </c>
      <c r="E35" s="33">
        <v>108133.38</v>
      </c>
      <c r="F35" s="34">
        <v>145866.62</v>
      </c>
    </row>
    <row r="36" spans="1:6" ht="48">
      <c r="A36" s="42" t="s">
        <v>63</v>
      </c>
      <c r="B36" s="31" t="s">
        <v>27</v>
      </c>
      <c r="C36" s="32" t="s">
        <v>64</v>
      </c>
      <c r="D36" s="33">
        <v>957000</v>
      </c>
      <c r="E36" s="33">
        <v>0</v>
      </c>
      <c r="F36" s="34">
        <v>957000</v>
      </c>
    </row>
    <row r="37" spans="1:6" ht="96">
      <c r="A37" s="42" t="s">
        <v>65</v>
      </c>
      <c r="B37" s="31" t="s">
        <v>27</v>
      </c>
      <c r="C37" s="32" t="s">
        <v>66</v>
      </c>
      <c r="D37" s="33">
        <v>25365000</v>
      </c>
      <c r="E37" s="33">
        <v>2001488.52</v>
      </c>
      <c r="F37" s="34">
        <v>23363511.48</v>
      </c>
    </row>
    <row r="38" spans="1:6" ht="108">
      <c r="A38" s="42" t="s">
        <v>67</v>
      </c>
      <c r="B38" s="31" t="s">
        <v>27</v>
      </c>
      <c r="C38" s="32" t="s">
        <v>68</v>
      </c>
      <c r="D38" s="33">
        <v>145000</v>
      </c>
      <c r="E38" s="33">
        <v>12844.73</v>
      </c>
      <c r="F38" s="34">
        <v>132155.27</v>
      </c>
    </row>
    <row r="39" spans="1:6" ht="96">
      <c r="A39" s="42" t="s">
        <v>69</v>
      </c>
      <c r="B39" s="31" t="s">
        <v>27</v>
      </c>
      <c r="C39" s="32" t="s">
        <v>70</v>
      </c>
      <c r="D39" s="33">
        <v>33366000</v>
      </c>
      <c r="E39" s="33">
        <v>2653763.4</v>
      </c>
      <c r="F39" s="34">
        <v>30712236.6</v>
      </c>
    </row>
    <row r="40" spans="1:6" ht="96">
      <c r="A40" s="42" t="s">
        <v>71</v>
      </c>
      <c r="B40" s="31" t="s">
        <v>27</v>
      </c>
      <c r="C40" s="32" t="s">
        <v>72</v>
      </c>
      <c r="D40" s="33">
        <v>-3634000</v>
      </c>
      <c r="E40" s="33">
        <v>-405932.46</v>
      </c>
      <c r="F40" s="34">
        <v>0</v>
      </c>
    </row>
    <row r="41" spans="1:6" ht="120">
      <c r="A41" s="42" t="s">
        <v>73</v>
      </c>
      <c r="B41" s="31" t="s">
        <v>27</v>
      </c>
      <c r="C41" s="32" t="s">
        <v>74</v>
      </c>
      <c r="D41" s="33">
        <v>0</v>
      </c>
      <c r="E41" s="33">
        <v>3629.67</v>
      </c>
      <c r="F41" s="34">
        <v>0</v>
      </c>
    </row>
    <row r="42" spans="1:6" ht="96">
      <c r="A42" s="42" t="s">
        <v>75</v>
      </c>
      <c r="B42" s="31" t="s">
        <v>27</v>
      </c>
      <c r="C42" s="32" t="s">
        <v>76</v>
      </c>
      <c r="D42" s="33">
        <v>574447000</v>
      </c>
      <c r="E42" s="33">
        <v>71983200.54</v>
      </c>
      <c r="F42" s="34">
        <v>502463799.46</v>
      </c>
    </row>
    <row r="43" spans="1:6" ht="72">
      <c r="A43" s="42" t="s">
        <v>77</v>
      </c>
      <c r="B43" s="31" t="s">
        <v>27</v>
      </c>
      <c r="C43" s="32" t="s">
        <v>78</v>
      </c>
      <c r="D43" s="33">
        <v>0</v>
      </c>
      <c r="E43" s="33">
        <v>107757.19</v>
      </c>
      <c r="F43" s="34">
        <v>0</v>
      </c>
    </row>
    <row r="44" spans="1:6" ht="96">
      <c r="A44" s="42" t="s">
        <v>79</v>
      </c>
      <c r="B44" s="31" t="s">
        <v>27</v>
      </c>
      <c r="C44" s="32" t="s">
        <v>80</v>
      </c>
      <c r="D44" s="33">
        <v>0</v>
      </c>
      <c r="E44" s="33">
        <v>80127.8</v>
      </c>
      <c r="F44" s="34">
        <v>0</v>
      </c>
    </row>
    <row r="45" spans="1:6" ht="72">
      <c r="A45" s="42" t="s">
        <v>81</v>
      </c>
      <c r="B45" s="31" t="s">
        <v>27</v>
      </c>
      <c r="C45" s="32" t="s">
        <v>82</v>
      </c>
      <c r="D45" s="33">
        <v>0</v>
      </c>
      <c r="E45" s="33">
        <v>2.43</v>
      </c>
      <c r="F45" s="34">
        <v>0</v>
      </c>
    </row>
    <row r="46" spans="1:6" ht="120">
      <c r="A46" s="42" t="s">
        <v>83</v>
      </c>
      <c r="B46" s="31" t="s">
        <v>27</v>
      </c>
      <c r="C46" s="32" t="s">
        <v>84</v>
      </c>
      <c r="D46" s="33">
        <v>811000</v>
      </c>
      <c r="E46" s="33">
        <v>305868.73</v>
      </c>
      <c r="F46" s="34">
        <v>505131.27</v>
      </c>
    </row>
    <row r="47" spans="1:6" ht="108">
      <c r="A47" s="42" t="s">
        <v>85</v>
      </c>
      <c r="B47" s="31" t="s">
        <v>27</v>
      </c>
      <c r="C47" s="32" t="s">
        <v>86</v>
      </c>
      <c r="D47" s="33">
        <v>0</v>
      </c>
      <c r="E47" s="33">
        <v>189.62</v>
      </c>
      <c r="F47" s="34">
        <v>0</v>
      </c>
    </row>
    <row r="48" spans="1:6" ht="120">
      <c r="A48" s="42" t="s">
        <v>87</v>
      </c>
      <c r="B48" s="31" t="s">
        <v>27</v>
      </c>
      <c r="C48" s="32" t="s">
        <v>88</v>
      </c>
      <c r="D48" s="33">
        <v>0</v>
      </c>
      <c r="E48" s="33">
        <v>10320</v>
      </c>
      <c r="F48" s="34">
        <v>0</v>
      </c>
    </row>
    <row r="49" spans="1:6" ht="72">
      <c r="A49" s="42" t="s">
        <v>89</v>
      </c>
      <c r="B49" s="31" t="s">
        <v>27</v>
      </c>
      <c r="C49" s="32" t="s">
        <v>90</v>
      </c>
      <c r="D49" s="33">
        <v>0</v>
      </c>
      <c r="E49" s="33">
        <v>99115.03</v>
      </c>
      <c r="F49" s="34">
        <v>0</v>
      </c>
    </row>
    <row r="50" spans="1:6" ht="48">
      <c r="A50" s="42" t="s">
        <v>91</v>
      </c>
      <c r="B50" s="31" t="s">
        <v>27</v>
      </c>
      <c r="C50" s="32" t="s">
        <v>92</v>
      </c>
      <c r="D50" s="33">
        <v>0</v>
      </c>
      <c r="E50" s="33">
        <v>2023.99</v>
      </c>
      <c r="F50" s="34">
        <v>0</v>
      </c>
    </row>
    <row r="51" spans="1:6" ht="60">
      <c r="A51" s="42" t="s">
        <v>93</v>
      </c>
      <c r="B51" s="31" t="s">
        <v>27</v>
      </c>
      <c r="C51" s="32" t="s">
        <v>94</v>
      </c>
      <c r="D51" s="33">
        <v>0</v>
      </c>
      <c r="E51" s="33">
        <v>710.36</v>
      </c>
      <c r="F51" s="34">
        <v>0</v>
      </c>
    </row>
    <row r="52" spans="1:6" ht="108">
      <c r="A52" s="42" t="s">
        <v>95</v>
      </c>
      <c r="B52" s="31" t="s">
        <v>27</v>
      </c>
      <c r="C52" s="32" t="s">
        <v>96</v>
      </c>
      <c r="D52" s="33">
        <v>2770000</v>
      </c>
      <c r="E52" s="33">
        <v>94643</v>
      </c>
      <c r="F52" s="34">
        <v>2675357</v>
      </c>
    </row>
    <row r="53" spans="1:6" ht="60">
      <c r="A53" s="42" t="s">
        <v>97</v>
      </c>
      <c r="B53" s="31" t="s">
        <v>27</v>
      </c>
      <c r="C53" s="32" t="s">
        <v>98</v>
      </c>
      <c r="D53" s="33">
        <v>17152000</v>
      </c>
      <c r="E53" s="33">
        <v>620950.99</v>
      </c>
      <c r="F53" s="34">
        <v>16531049.01</v>
      </c>
    </row>
    <row r="54" spans="1:6" ht="36">
      <c r="A54" s="42" t="s">
        <v>99</v>
      </c>
      <c r="B54" s="31" t="s">
        <v>27</v>
      </c>
      <c r="C54" s="32" t="s">
        <v>100</v>
      </c>
      <c r="D54" s="33">
        <v>0</v>
      </c>
      <c r="E54" s="33">
        <v>8845.1</v>
      </c>
      <c r="F54" s="34">
        <v>0</v>
      </c>
    </row>
    <row r="55" spans="1:6" ht="60">
      <c r="A55" s="42" t="s">
        <v>101</v>
      </c>
      <c r="B55" s="31" t="s">
        <v>27</v>
      </c>
      <c r="C55" s="32" t="s">
        <v>102</v>
      </c>
      <c r="D55" s="33">
        <v>0</v>
      </c>
      <c r="E55" s="33">
        <v>1239.99</v>
      </c>
      <c r="F55" s="34">
        <v>0</v>
      </c>
    </row>
    <row r="56" spans="1:6" ht="36">
      <c r="A56" s="42" t="s">
        <v>103</v>
      </c>
      <c r="B56" s="31" t="s">
        <v>27</v>
      </c>
      <c r="C56" s="32" t="s">
        <v>104</v>
      </c>
      <c r="D56" s="33">
        <v>0</v>
      </c>
      <c r="E56" s="33">
        <v>-41.93</v>
      </c>
      <c r="F56" s="34">
        <v>0</v>
      </c>
    </row>
    <row r="57" spans="1:6" ht="48">
      <c r="A57" s="42" t="s">
        <v>105</v>
      </c>
      <c r="B57" s="31" t="s">
        <v>27</v>
      </c>
      <c r="C57" s="32" t="s">
        <v>106</v>
      </c>
      <c r="D57" s="33">
        <v>0</v>
      </c>
      <c r="E57" s="33">
        <v>10.39</v>
      </c>
      <c r="F57" s="34">
        <v>0</v>
      </c>
    </row>
    <row r="58" spans="1:6" ht="84">
      <c r="A58" s="42" t="s">
        <v>107</v>
      </c>
      <c r="B58" s="31" t="s">
        <v>27</v>
      </c>
      <c r="C58" s="32" t="s">
        <v>108</v>
      </c>
      <c r="D58" s="33">
        <v>32844000</v>
      </c>
      <c r="E58" s="33">
        <v>1118834.59</v>
      </c>
      <c r="F58" s="34">
        <v>31725165.41</v>
      </c>
    </row>
    <row r="59" spans="1:6" ht="60">
      <c r="A59" s="42" t="s">
        <v>109</v>
      </c>
      <c r="B59" s="31" t="s">
        <v>27</v>
      </c>
      <c r="C59" s="32" t="s">
        <v>110</v>
      </c>
      <c r="D59" s="33">
        <v>0</v>
      </c>
      <c r="E59" s="33">
        <v>29999.71</v>
      </c>
      <c r="F59" s="34">
        <v>0</v>
      </c>
    </row>
    <row r="60" spans="1:6" ht="84">
      <c r="A60" s="42" t="s">
        <v>111</v>
      </c>
      <c r="B60" s="31" t="s">
        <v>27</v>
      </c>
      <c r="C60" s="32" t="s">
        <v>112</v>
      </c>
      <c r="D60" s="33">
        <v>0</v>
      </c>
      <c r="E60" s="33">
        <v>1886.02</v>
      </c>
      <c r="F60" s="34">
        <v>0</v>
      </c>
    </row>
    <row r="61" spans="1:6" ht="48">
      <c r="A61" s="42" t="s">
        <v>113</v>
      </c>
      <c r="B61" s="31" t="s">
        <v>27</v>
      </c>
      <c r="C61" s="32" t="s">
        <v>114</v>
      </c>
      <c r="D61" s="33">
        <v>0</v>
      </c>
      <c r="E61" s="33">
        <v>-19240</v>
      </c>
      <c r="F61" s="34">
        <v>0</v>
      </c>
    </row>
    <row r="62" spans="1:6" ht="48">
      <c r="A62" s="42" t="s">
        <v>115</v>
      </c>
      <c r="B62" s="31" t="s">
        <v>27</v>
      </c>
      <c r="C62" s="32" t="s">
        <v>116</v>
      </c>
      <c r="D62" s="33">
        <v>3748000</v>
      </c>
      <c r="E62" s="33">
        <v>3348838.61</v>
      </c>
      <c r="F62" s="34">
        <v>399161.39</v>
      </c>
    </row>
    <row r="63" spans="1:6" ht="24">
      <c r="A63" s="42" t="s">
        <v>117</v>
      </c>
      <c r="B63" s="31" t="s">
        <v>27</v>
      </c>
      <c r="C63" s="32" t="s">
        <v>118</v>
      </c>
      <c r="D63" s="33">
        <v>0</v>
      </c>
      <c r="E63" s="33">
        <v>2997.25</v>
      </c>
      <c r="F63" s="34">
        <v>0</v>
      </c>
    </row>
    <row r="64" spans="1:6" ht="48">
      <c r="A64" s="42" t="s">
        <v>119</v>
      </c>
      <c r="B64" s="31" t="s">
        <v>27</v>
      </c>
      <c r="C64" s="32" t="s">
        <v>120</v>
      </c>
      <c r="D64" s="33">
        <v>0</v>
      </c>
      <c r="E64" s="33">
        <v>3444.5</v>
      </c>
      <c r="F64" s="34">
        <v>0</v>
      </c>
    </row>
    <row r="65" spans="1:6" ht="48">
      <c r="A65" s="42" t="s">
        <v>121</v>
      </c>
      <c r="B65" s="31" t="s">
        <v>27</v>
      </c>
      <c r="C65" s="32" t="s">
        <v>122</v>
      </c>
      <c r="D65" s="33">
        <v>1147000</v>
      </c>
      <c r="E65" s="33">
        <v>9959</v>
      </c>
      <c r="F65" s="34">
        <v>1137041</v>
      </c>
    </row>
    <row r="66" spans="1:6" ht="24">
      <c r="A66" s="42" t="s">
        <v>123</v>
      </c>
      <c r="B66" s="31" t="s">
        <v>27</v>
      </c>
      <c r="C66" s="32" t="s">
        <v>124</v>
      </c>
      <c r="D66" s="33">
        <v>0</v>
      </c>
      <c r="E66" s="33">
        <v>-321.68</v>
      </c>
      <c r="F66" s="34">
        <v>0</v>
      </c>
    </row>
    <row r="67" spans="1:6" ht="60">
      <c r="A67" s="42" t="s">
        <v>125</v>
      </c>
      <c r="B67" s="31" t="s">
        <v>27</v>
      </c>
      <c r="C67" s="32" t="s">
        <v>126</v>
      </c>
      <c r="D67" s="33">
        <v>909000</v>
      </c>
      <c r="E67" s="33">
        <v>275391.6</v>
      </c>
      <c r="F67" s="34">
        <v>633608.4</v>
      </c>
    </row>
    <row r="68" spans="1:6" ht="36">
      <c r="A68" s="42" t="s">
        <v>127</v>
      </c>
      <c r="B68" s="31" t="s">
        <v>27</v>
      </c>
      <c r="C68" s="32" t="s">
        <v>128</v>
      </c>
      <c r="D68" s="33">
        <v>0</v>
      </c>
      <c r="E68" s="33">
        <v>272.8</v>
      </c>
      <c r="F68" s="34">
        <v>0</v>
      </c>
    </row>
    <row r="69" spans="1:6" ht="72">
      <c r="A69" s="42" t="s">
        <v>129</v>
      </c>
      <c r="B69" s="31" t="s">
        <v>27</v>
      </c>
      <c r="C69" s="32" t="s">
        <v>130</v>
      </c>
      <c r="D69" s="33">
        <v>12817000</v>
      </c>
      <c r="E69" s="33">
        <v>595356.63</v>
      </c>
      <c r="F69" s="34">
        <v>12221643.37</v>
      </c>
    </row>
    <row r="70" spans="1:6" ht="48">
      <c r="A70" s="42" t="s">
        <v>131</v>
      </c>
      <c r="B70" s="31" t="s">
        <v>27</v>
      </c>
      <c r="C70" s="32" t="s">
        <v>132</v>
      </c>
      <c r="D70" s="33">
        <v>0</v>
      </c>
      <c r="E70" s="33">
        <v>21103.39</v>
      </c>
      <c r="F70" s="34">
        <v>0</v>
      </c>
    </row>
    <row r="71" spans="1:6" ht="60">
      <c r="A71" s="42" t="s">
        <v>133</v>
      </c>
      <c r="B71" s="31" t="s">
        <v>27</v>
      </c>
      <c r="C71" s="32" t="s">
        <v>134</v>
      </c>
      <c r="D71" s="33">
        <v>8750000</v>
      </c>
      <c r="E71" s="33">
        <v>1647559.32</v>
      </c>
      <c r="F71" s="34">
        <v>7102440.68</v>
      </c>
    </row>
    <row r="72" spans="1:6" ht="36">
      <c r="A72" s="42" t="s">
        <v>135</v>
      </c>
      <c r="B72" s="31" t="s">
        <v>27</v>
      </c>
      <c r="C72" s="32" t="s">
        <v>136</v>
      </c>
      <c r="D72" s="33">
        <v>0</v>
      </c>
      <c r="E72" s="33">
        <v>1799.02</v>
      </c>
      <c r="F72" s="34">
        <v>0</v>
      </c>
    </row>
    <row r="73" spans="1:6" ht="60">
      <c r="A73" s="42" t="s">
        <v>137</v>
      </c>
      <c r="B73" s="31" t="s">
        <v>27</v>
      </c>
      <c r="C73" s="32" t="s">
        <v>138</v>
      </c>
      <c r="D73" s="33">
        <v>5441000</v>
      </c>
      <c r="E73" s="33">
        <v>203325.92</v>
      </c>
      <c r="F73" s="34">
        <v>5237674.08</v>
      </c>
    </row>
    <row r="74" spans="1:6" ht="36">
      <c r="A74" s="42" t="s">
        <v>139</v>
      </c>
      <c r="B74" s="31" t="s">
        <v>27</v>
      </c>
      <c r="C74" s="32" t="s">
        <v>140</v>
      </c>
      <c r="D74" s="33">
        <v>0</v>
      </c>
      <c r="E74" s="33">
        <v>2037.17</v>
      </c>
      <c r="F74" s="34">
        <v>0</v>
      </c>
    </row>
    <row r="75" spans="1:6" ht="72">
      <c r="A75" s="42" t="s">
        <v>141</v>
      </c>
      <c r="B75" s="31" t="s">
        <v>27</v>
      </c>
      <c r="C75" s="32" t="s">
        <v>142</v>
      </c>
      <c r="D75" s="33">
        <v>14148000</v>
      </c>
      <c r="E75" s="33">
        <v>0</v>
      </c>
      <c r="F75" s="34">
        <v>14148000</v>
      </c>
    </row>
    <row r="76" spans="1:6" ht="48">
      <c r="A76" s="42" t="s">
        <v>143</v>
      </c>
      <c r="B76" s="31" t="s">
        <v>27</v>
      </c>
      <c r="C76" s="32" t="s">
        <v>144</v>
      </c>
      <c r="D76" s="33">
        <v>0</v>
      </c>
      <c r="E76" s="33">
        <v>1239940.2</v>
      </c>
      <c r="F76" s="34">
        <v>0</v>
      </c>
    </row>
    <row r="77" spans="1:6" ht="60">
      <c r="A77" s="42" t="s">
        <v>145</v>
      </c>
      <c r="B77" s="31" t="s">
        <v>27</v>
      </c>
      <c r="C77" s="32" t="s">
        <v>146</v>
      </c>
      <c r="D77" s="33">
        <v>0</v>
      </c>
      <c r="E77" s="33">
        <v>17570.34</v>
      </c>
      <c r="F77" s="34">
        <v>0</v>
      </c>
    </row>
    <row r="78" spans="1:6" ht="36">
      <c r="A78" s="42" t="s">
        <v>147</v>
      </c>
      <c r="B78" s="31" t="s">
        <v>27</v>
      </c>
      <c r="C78" s="32" t="s">
        <v>148</v>
      </c>
      <c r="D78" s="33">
        <v>0</v>
      </c>
      <c r="E78" s="33">
        <v>12693.33</v>
      </c>
      <c r="F78" s="34">
        <v>0</v>
      </c>
    </row>
    <row r="79" spans="1:6" ht="60">
      <c r="A79" s="42" t="s">
        <v>149</v>
      </c>
      <c r="B79" s="31" t="s">
        <v>27</v>
      </c>
      <c r="C79" s="32" t="s">
        <v>150</v>
      </c>
      <c r="D79" s="33">
        <v>0</v>
      </c>
      <c r="E79" s="33">
        <v>-7883.18</v>
      </c>
      <c r="F79" s="34">
        <v>0</v>
      </c>
    </row>
    <row r="80" spans="1:6" ht="120">
      <c r="A80" s="42" t="s">
        <v>73</v>
      </c>
      <c r="B80" s="31" t="s">
        <v>27</v>
      </c>
      <c r="C80" s="32" t="s">
        <v>151</v>
      </c>
      <c r="D80" s="33">
        <v>0</v>
      </c>
      <c r="E80" s="33">
        <v>7943.75</v>
      </c>
      <c r="F80" s="34">
        <v>0</v>
      </c>
    </row>
    <row r="81" spans="1:6" ht="60">
      <c r="A81" s="42" t="s">
        <v>152</v>
      </c>
      <c r="B81" s="31" t="s">
        <v>27</v>
      </c>
      <c r="C81" s="32" t="s">
        <v>153</v>
      </c>
      <c r="D81" s="33">
        <v>20000</v>
      </c>
      <c r="E81" s="33">
        <v>5000</v>
      </c>
      <c r="F81" s="34">
        <v>15000</v>
      </c>
    </row>
    <row r="82" spans="1:6" ht="96">
      <c r="A82" s="42" t="s">
        <v>154</v>
      </c>
      <c r="B82" s="31" t="s">
        <v>27</v>
      </c>
      <c r="C82" s="32" t="s">
        <v>155</v>
      </c>
      <c r="D82" s="33">
        <v>0</v>
      </c>
      <c r="E82" s="33">
        <v>1600</v>
      </c>
      <c r="F82" s="34">
        <v>0</v>
      </c>
    </row>
    <row r="83" spans="1:6" ht="84">
      <c r="A83" s="42" t="s">
        <v>156</v>
      </c>
      <c r="B83" s="31" t="s">
        <v>27</v>
      </c>
      <c r="C83" s="32" t="s">
        <v>157</v>
      </c>
      <c r="D83" s="33">
        <v>3664000</v>
      </c>
      <c r="E83" s="33">
        <v>329193.62</v>
      </c>
      <c r="F83" s="34">
        <v>3334806.38</v>
      </c>
    </row>
    <row r="84" spans="1:6" ht="36">
      <c r="A84" s="42" t="s">
        <v>158</v>
      </c>
      <c r="B84" s="31" t="s">
        <v>27</v>
      </c>
      <c r="C84" s="32" t="s">
        <v>159</v>
      </c>
      <c r="D84" s="33">
        <v>506000</v>
      </c>
      <c r="E84" s="33">
        <v>1049230.11</v>
      </c>
      <c r="F84" s="34">
        <v>0</v>
      </c>
    </row>
    <row r="85" spans="1:6" ht="24">
      <c r="A85" s="42" t="s">
        <v>160</v>
      </c>
      <c r="B85" s="31" t="s">
        <v>27</v>
      </c>
      <c r="C85" s="32" t="s">
        <v>161</v>
      </c>
      <c r="D85" s="33">
        <v>126000</v>
      </c>
      <c r="E85" s="33">
        <v>563.01</v>
      </c>
      <c r="F85" s="34">
        <v>125436.99</v>
      </c>
    </row>
    <row r="86" spans="1:6" ht="60">
      <c r="A86" s="42" t="s">
        <v>162</v>
      </c>
      <c r="B86" s="31" t="s">
        <v>27</v>
      </c>
      <c r="C86" s="32" t="s">
        <v>163</v>
      </c>
      <c r="D86" s="33">
        <v>0</v>
      </c>
      <c r="E86" s="33">
        <v>1201.29</v>
      </c>
      <c r="F86" s="34">
        <v>0</v>
      </c>
    </row>
    <row r="87" spans="1:6" ht="24">
      <c r="A87" s="42" t="s">
        <v>164</v>
      </c>
      <c r="B87" s="31" t="s">
        <v>27</v>
      </c>
      <c r="C87" s="32" t="s">
        <v>165</v>
      </c>
      <c r="D87" s="33">
        <v>126000</v>
      </c>
      <c r="E87" s="33">
        <v>830.41</v>
      </c>
      <c r="F87" s="34">
        <v>125169.59</v>
      </c>
    </row>
    <row r="88" spans="1:6" ht="60">
      <c r="A88" s="42" t="s">
        <v>166</v>
      </c>
      <c r="B88" s="31" t="s">
        <v>27</v>
      </c>
      <c r="C88" s="32" t="s">
        <v>167</v>
      </c>
      <c r="D88" s="33">
        <v>95000</v>
      </c>
      <c r="E88" s="33">
        <v>4151.02</v>
      </c>
      <c r="F88" s="34">
        <v>90848.98</v>
      </c>
    </row>
    <row r="89" spans="1:6" ht="60">
      <c r="A89" s="42" t="s">
        <v>168</v>
      </c>
      <c r="B89" s="31" t="s">
        <v>27</v>
      </c>
      <c r="C89" s="32" t="s">
        <v>169</v>
      </c>
      <c r="D89" s="33">
        <v>105000</v>
      </c>
      <c r="E89" s="33">
        <v>5000</v>
      </c>
      <c r="F89" s="34">
        <v>100000</v>
      </c>
    </row>
    <row r="90" spans="1:6" ht="36">
      <c r="A90" s="42" t="s">
        <v>170</v>
      </c>
      <c r="B90" s="31" t="s">
        <v>27</v>
      </c>
      <c r="C90" s="32" t="s">
        <v>171</v>
      </c>
      <c r="D90" s="33">
        <v>1161000</v>
      </c>
      <c r="E90" s="33">
        <v>285436.54</v>
      </c>
      <c r="F90" s="34">
        <v>875563.46</v>
      </c>
    </row>
    <row r="91" spans="1:6" ht="120">
      <c r="A91" s="42" t="s">
        <v>172</v>
      </c>
      <c r="B91" s="31" t="s">
        <v>27</v>
      </c>
      <c r="C91" s="32" t="s">
        <v>173</v>
      </c>
      <c r="D91" s="33">
        <v>10000</v>
      </c>
      <c r="E91" s="33">
        <v>0</v>
      </c>
      <c r="F91" s="34">
        <v>10000</v>
      </c>
    </row>
    <row r="92" spans="1:6" ht="48">
      <c r="A92" s="42" t="s">
        <v>174</v>
      </c>
      <c r="B92" s="31" t="s">
        <v>27</v>
      </c>
      <c r="C92" s="32" t="s">
        <v>175</v>
      </c>
      <c r="D92" s="33">
        <v>60000</v>
      </c>
      <c r="E92" s="33">
        <v>0</v>
      </c>
      <c r="F92" s="34">
        <v>60000</v>
      </c>
    </row>
    <row r="93" spans="1:6" ht="24">
      <c r="A93" s="42" t="s">
        <v>176</v>
      </c>
      <c r="B93" s="31" t="s">
        <v>27</v>
      </c>
      <c r="C93" s="32" t="s">
        <v>177</v>
      </c>
      <c r="D93" s="33">
        <v>0</v>
      </c>
      <c r="E93" s="33">
        <v>-1649.18</v>
      </c>
      <c r="F93" s="34">
        <v>0</v>
      </c>
    </row>
    <row r="94" spans="1:6" ht="15">
      <c r="A94" s="42" t="s">
        <v>178</v>
      </c>
      <c r="B94" s="31" t="s">
        <v>27</v>
      </c>
      <c r="C94" s="32" t="s">
        <v>179</v>
      </c>
      <c r="D94" s="33">
        <v>23000</v>
      </c>
      <c r="E94" s="33">
        <v>0</v>
      </c>
      <c r="F94" s="34">
        <v>23000</v>
      </c>
    </row>
    <row r="95" spans="1:6" ht="36">
      <c r="A95" s="42" t="s">
        <v>180</v>
      </c>
      <c r="B95" s="31" t="s">
        <v>27</v>
      </c>
      <c r="C95" s="32" t="s">
        <v>181</v>
      </c>
      <c r="D95" s="33">
        <v>74843000</v>
      </c>
      <c r="E95" s="33">
        <v>17303349.14</v>
      </c>
      <c r="F95" s="34">
        <v>57539650.86</v>
      </c>
    </row>
    <row r="96" spans="1:6" ht="24">
      <c r="A96" s="42" t="s">
        <v>182</v>
      </c>
      <c r="B96" s="31" t="s">
        <v>27</v>
      </c>
      <c r="C96" s="32" t="s">
        <v>183</v>
      </c>
      <c r="D96" s="33">
        <v>149403100</v>
      </c>
      <c r="E96" s="33">
        <v>51478602.38</v>
      </c>
      <c r="F96" s="34">
        <v>97924497.62</v>
      </c>
    </row>
    <row r="97" spans="1:6" ht="36">
      <c r="A97" s="42" t="s">
        <v>184</v>
      </c>
      <c r="B97" s="31" t="s">
        <v>27</v>
      </c>
      <c r="C97" s="32" t="s">
        <v>185</v>
      </c>
      <c r="D97" s="33">
        <v>3667200</v>
      </c>
      <c r="E97" s="33">
        <v>296093.41</v>
      </c>
      <c r="F97" s="34">
        <v>3371106.59</v>
      </c>
    </row>
    <row r="98" spans="1:6" ht="48">
      <c r="A98" s="42" t="s">
        <v>186</v>
      </c>
      <c r="B98" s="31" t="s">
        <v>27</v>
      </c>
      <c r="C98" s="32" t="s">
        <v>187</v>
      </c>
      <c r="D98" s="33">
        <v>38100</v>
      </c>
      <c r="E98" s="33">
        <v>0</v>
      </c>
      <c r="F98" s="34">
        <v>38100</v>
      </c>
    </row>
    <row r="99" spans="1:6" ht="36">
      <c r="A99" s="42" t="s">
        <v>188</v>
      </c>
      <c r="B99" s="31" t="s">
        <v>27</v>
      </c>
      <c r="C99" s="32" t="s">
        <v>189</v>
      </c>
      <c r="D99" s="33">
        <v>31750600</v>
      </c>
      <c r="E99" s="33">
        <v>7872702.46</v>
      </c>
      <c r="F99" s="34">
        <v>23877897.54</v>
      </c>
    </row>
    <row r="100" spans="1:6" ht="48">
      <c r="A100" s="42" t="s">
        <v>190</v>
      </c>
      <c r="B100" s="31" t="s">
        <v>27</v>
      </c>
      <c r="C100" s="32" t="s">
        <v>191</v>
      </c>
      <c r="D100" s="33">
        <v>0</v>
      </c>
      <c r="E100" s="33">
        <v>33131</v>
      </c>
      <c r="F100" s="34">
        <v>0</v>
      </c>
    </row>
    <row r="101" spans="1:6" ht="24">
      <c r="A101" s="42" t="s">
        <v>192</v>
      </c>
      <c r="B101" s="31" t="s">
        <v>27</v>
      </c>
      <c r="C101" s="32" t="s">
        <v>193</v>
      </c>
      <c r="D101" s="33">
        <v>854900</v>
      </c>
      <c r="E101" s="33">
        <v>0</v>
      </c>
      <c r="F101" s="34">
        <v>854900</v>
      </c>
    </row>
    <row r="102" spans="1:6" ht="36">
      <c r="A102" s="42" t="s">
        <v>194</v>
      </c>
      <c r="B102" s="31" t="s">
        <v>27</v>
      </c>
      <c r="C102" s="32" t="s">
        <v>195</v>
      </c>
      <c r="D102" s="33">
        <v>0</v>
      </c>
      <c r="E102" s="33">
        <v>-5533365.36</v>
      </c>
      <c r="F102" s="34">
        <v>0</v>
      </c>
    </row>
    <row r="103" spans="1:6" ht="72">
      <c r="A103" s="42" t="s">
        <v>196</v>
      </c>
      <c r="B103" s="31" t="s">
        <v>27</v>
      </c>
      <c r="C103" s="32" t="s">
        <v>197</v>
      </c>
      <c r="D103" s="33">
        <v>9164000</v>
      </c>
      <c r="E103" s="33">
        <v>818208.45</v>
      </c>
      <c r="F103" s="34">
        <v>8345791.55</v>
      </c>
    </row>
    <row r="104" spans="1:6" ht="72">
      <c r="A104" s="42" t="s">
        <v>198</v>
      </c>
      <c r="B104" s="31" t="s">
        <v>27</v>
      </c>
      <c r="C104" s="32" t="s">
        <v>199</v>
      </c>
      <c r="D104" s="33">
        <v>240000</v>
      </c>
      <c r="E104" s="33">
        <v>382.64</v>
      </c>
      <c r="F104" s="34">
        <v>239617.36</v>
      </c>
    </row>
    <row r="105" spans="1:6" ht="60">
      <c r="A105" s="42" t="s">
        <v>200</v>
      </c>
      <c r="B105" s="31" t="s">
        <v>27</v>
      </c>
      <c r="C105" s="32" t="s">
        <v>201</v>
      </c>
      <c r="D105" s="33">
        <v>60000</v>
      </c>
      <c r="E105" s="33">
        <v>1691.16</v>
      </c>
      <c r="F105" s="34">
        <v>58308.84</v>
      </c>
    </row>
    <row r="106" spans="1:6" ht="36">
      <c r="A106" s="42" t="s">
        <v>202</v>
      </c>
      <c r="B106" s="31" t="s">
        <v>27</v>
      </c>
      <c r="C106" s="32" t="s">
        <v>203</v>
      </c>
      <c r="D106" s="33">
        <v>0</v>
      </c>
      <c r="E106" s="33">
        <v>8050.4</v>
      </c>
      <c r="F106" s="34">
        <v>0</v>
      </c>
    </row>
    <row r="107" spans="1:6" ht="48">
      <c r="A107" s="42" t="s">
        <v>204</v>
      </c>
      <c r="B107" s="31" t="s">
        <v>27</v>
      </c>
      <c r="C107" s="32" t="s">
        <v>205</v>
      </c>
      <c r="D107" s="33">
        <v>90000</v>
      </c>
      <c r="E107" s="33">
        <v>0</v>
      </c>
      <c r="F107" s="34">
        <v>90000</v>
      </c>
    </row>
    <row r="108" spans="1:6" ht="120">
      <c r="A108" s="42" t="s">
        <v>206</v>
      </c>
      <c r="B108" s="31" t="s">
        <v>27</v>
      </c>
      <c r="C108" s="32" t="s">
        <v>207</v>
      </c>
      <c r="D108" s="33">
        <v>140000</v>
      </c>
      <c r="E108" s="33">
        <v>11141.88</v>
      </c>
      <c r="F108" s="34">
        <v>128858.12</v>
      </c>
    </row>
    <row r="109" spans="1:6" ht="84">
      <c r="A109" s="42" t="s">
        <v>208</v>
      </c>
      <c r="B109" s="31" t="s">
        <v>27</v>
      </c>
      <c r="C109" s="32" t="s">
        <v>209</v>
      </c>
      <c r="D109" s="33">
        <v>77000</v>
      </c>
      <c r="E109" s="33">
        <v>0</v>
      </c>
      <c r="F109" s="34">
        <v>77000</v>
      </c>
    </row>
    <row r="110" spans="1:6" ht="84">
      <c r="A110" s="42" t="s">
        <v>210</v>
      </c>
      <c r="B110" s="31" t="s">
        <v>27</v>
      </c>
      <c r="C110" s="32" t="s">
        <v>211</v>
      </c>
      <c r="D110" s="33">
        <v>280000</v>
      </c>
      <c r="E110" s="33">
        <v>19579.93</v>
      </c>
      <c r="F110" s="34">
        <v>260420.07</v>
      </c>
    </row>
    <row r="111" spans="1:6" ht="36">
      <c r="A111" s="42" t="s">
        <v>212</v>
      </c>
      <c r="B111" s="31" t="s">
        <v>27</v>
      </c>
      <c r="C111" s="32" t="s">
        <v>213</v>
      </c>
      <c r="D111" s="33">
        <v>3170000</v>
      </c>
      <c r="E111" s="33">
        <v>435910.54</v>
      </c>
      <c r="F111" s="34">
        <v>2734089.46</v>
      </c>
    </row>
    <row r="112" spans="1:6" ht="48">
      <c r="A112" s="42" t="s">
        <v>214</v>
      </c>
      <c r="B112" s="31" t="s">
        <v>27</v>
      </c>
      <c r="C112" s="32" t="s">
        <v>215</v>
      </c>
      <c r="D112" s="33">
        <v>20000</v>
      </c>
      <c r="E112" s="33">
        <v>0</v>
      </c>
      <c r="F112" s="34">
        <v>20000</v>
      </c>
    </row>
    <row r="113" spans="1:6" ht="36">
      <c r="A113" s="42" t="s">
        <v>158</v>
      </c>
      <c r="B113" s="31" t="s">
        <v>27</v>
      </c>
      <c r="C113" s="32" t="s">
        <v>216</v>
      </c>
      <c r="D113" s="33">
        <v>303000</v>
      </c>
      <c r="E113" s="33">
        <v>0</v>
      </c>
      <c r="F113" s="34">
        <v>303000</v>
      </c>
    </row>
    <row r="114" spans="1:6" ht="24">
      <c r="A114" s="42" t="s">
        <v>164</v>
      </c>
      <c r="B114" s="31" t="s">
        <v>27</v>
      </c>
      <c r="C114" s="32" t="s">
        <v>217</v>
      </c>
      <c r="D114" s="33">
        <v>758000</v>
      </c>
      <c r="E114" s="33">
        <v>0</v>
      </c>
      <c r="F114" s="34">
        <v>758000</v>
      </c>
    </row>
    <row r="115" spans="1:6" ht="15">
      <c r="A115" s="42" t="s">
        <v>218</v>
      </c>
      <c r="B115" s="31" t="s">
        <v>27</v>
      </c>
      <c r="C115" s="32" t="s">
        <v>219</v>
      </c>
      <c r="D115" s="33">
        <v>64878200</v>
      </c>
      <c r="E115" s="33">
        <v>0</v>
      </c>
      <c r="F115" s="34">
        <v>64878200</v>
      </c>
    </row>
    <row r="116" spans="1:6" ht="24">
      <c r="A116" s="42" t="s">
        <v>182</v>
      </c>
      <c r="B116" s="31" t="s">
        <v>27</v>
      </c>
      <c r="C116" s="32" t="s">
        <v>220</v>
      </c>
      <c r="D116" s="33">
        <v>2247900</v>
      </c>
      <c r="E116" s="33">
        <v>0</v>
      </c>
      <c r="F116" s="34">
        <v>2247900</v>
      </c>
    </row>
    <row r="117" spans="1:6" ht="15">
      <c r="A117" s="42" t="s">
        <v>221</v>
      </c>
      <c r="B117" s="31" t="s">
        <v>27</v>
      </c>
      <c r="C117" s="32" t="s">
        <v>222</v>
      </c>
      <c r="D117" s="33">
        <v>659496000</v>
      </c>
      <c r="E117" s="33">
        <v>81368000</v>
      </c>
      <c r="F117" s="34">
        <v>578128000</v>
      </c>
    </row>
    <row r="118" spans="1:6" ht="60">
      <c r="A118" s="42" t="s">
        <v>223</v>
      </c>
      <c r="B118" s="31" t="s">
        <v>27</v>
      </c>
      <c r="C118" s="32" t="s">
        <v>224</v>
      </c>
      <c r="D118" s="33">
        <v>0</v>
      </c>
      <c r="E118" s="33">
        <v>2800000</v>
      </c>
      <c r="F118" s="34">
        <v>0</v>
      </c>
    </row>
    <row r="119" spans="1:6" ht="24">
      <c r="A119" s="42" t="s">
        <v>225</v>
      </c>
      <c r="B119" s="31" t="s">
        <v>27</v>
      </c>
      <c r="C119" s="32" t="s">
        <v>226</v>
      </c>
      <c r="D119" s="33">
        <v>32582500</v>
      </c>
      <c r="E119" s="33">
        <v>0</v>
      </c>
      <c r="F119" s="34">
        <v>32582500</v>
      </c>
    </row>
    <row r="120" spans="1:6" ht="36">
      <c r="A120" s="42" t="s">
        <v>227</v>
      </c>
      <c r="B120" s="31" t="s">
        <v>27</v>
      </c>
      <c r="C120" s="32" t="s">
        <v>228</v>
      </c>
      <c r="D120" s="33">
        <v>0</v>
      </c>
      <c r="E120" s="33">
        <v>196272.3</v>
      </c>
      <c r="F120" s="34">
        <v>0</v>
      </c>
    </row>
    <row r="121" spans="1:6" ht="36">
      <c r="A121" s="42" t="s">
        <v>194</v>
      </c>
      <c r="B121" s="31" t="s">
        <v>27</v>
      </c>
      <c r="C121" s="32" t="s">
        <v>229</v>
      </c>
      <c r="D121" s="33">
        <v>0</v>
      </c>
      <c r="E121" s="33">
        <v>-23312534.75</v>
      </c>
      <c r="F121" s="34">
        <v>0</v>
      </c>
    </row>
    <row r="122" spans="1:6" ht="36">
      <c r="A122" s="42" t="s">
        <v>158</v>
      </c>
      <c r="B122" s="31" t="s">
        <v>27</v>
      </c>
      <c r="C122" s="32" t="s">
        <v>230</v>
      </c>
      <c r="D122" s="33">
        <v>0</v>
      </c>
      <c r="E122" s="33">
        <v>26393</v>
      </c>
      <c r="F122" s="34">
        <v>0</v>
      </c>
    </row>
    <row r="123" spans="1:6" ht="24">
      <c r="A123" s="42" t="s">
        <v>176</v>
      </c>
      <c r="B123" s="31" t="s">
        <v>27</v>
      </c>
      <c r="C123" s="32" t="s">
        <v>231</v>
      </c>
      <c r="D123" s="33">
        <v>0</v>
      </c>
      <c r="E123" s="33">
        <v>3233.75</v>
      </c>
      <c r="F123" s="34">
        <v>0</v>
      </c>
    </row>
    <row r="124" spans="1:6" ht="36">
      <c r="A124" s="42" t="s">
        <v>232</v>
      </c>
      <c r="B124" s="31" t="s">
        <v>27</v>
      </c>
      <c r="C124" s="32" t="s">
        <v>233</v>
      </c>
      <c r="D124" s="33">
        <v>315506000</v>
      </c>
      <c r="E124" s="33">
        <v>52584000</v>
      </c>
      <c r="F124" s="34">
        <v>262922000</v>
      </c>
    </row>
    <row r="125" spans="1:6" ht="24">
      <c r="A125" s="42" t="s">
        <v>234</v>
      </c>
      <c r="B125" s="31" t="s">
        <v>27</v>
      </c>
      <c r="C125" s="32" t="s">
        <v>235</v>
      </c>
      <c r="D125" s="33">
        <v>147070000</v>
      </c>
      <c r="E125" s="33">
        <v>24512000</v>
      </c>
      <c r="F125" s="34">
        <v>122558000</v>
      </c>
    </row>
    <row r="126" spans="1:6" ht="12" customHeight="1">
      <c r="A126" s="36"/>
      <c r="B126" s="37"/>
      <c r="C126" s="37"/>
      <c r="D126" s="37"/>
      <c r="E126" s="37"/>
      <c r="F126" s="37"/>
    </row>
    <row r="127" spans="1:6" ht="33.75" customHeight="1">
      <c r="A127" s="53"/>
      <c r="B127" s="54"/>
      <c r="C127" s="54"/>
      <c r="D127" s="54"/>
      <c r="E127" s="54"/>
      <c r="F127" s="54"/>
    </row>
  </sheetData>
  <sheetProtection/>
  <mergeCells count="12">
    <mergeCell ref="A2:D2"/>
    <mergeCell ref="A4:D4"/>
    <mergeCell ref="B6:D6"/>
    <mergeCell ref="B7:D7"/>
    <mergeCell ref="A11:F11"/>
    <mergeCell ref="F13:F14"/>
    <mergeCell ref="A127:F127"/>
    <mergeCell ref="A13:A14"/>
    <mergeCell ref="B13:B14"/>
    <mergeCell ref="C13:C14"/>
    <mergeCell ref="D13:D14"/>
    <mergeCell ref="E13:E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8"/>
  <sheetViews>
    <sheetView showGridLines="0" zoomScaleSheetLayoutView="100" workbookViewId="0" topLeftCell="A283">
      <selection activeCell="A288" sqref="A288:F288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14.140625" style="1" hidden="1" customWidth="1"/>
    <col min="9" max="10" width="0" style="1" hidden="1" customWidth="1"/>
    <col min="11" max="16384" width="9.140625" style="1" customWidth="1"/>
  </cols>
  <sheetData>
    <row r="1" spans="1:8" ht="15" customHeight="1">
      <c r="A1" s="61" t="s">
        <v>236</v>
      </c>
      <c r="B1" s="62"/>
      <c r="C1" s="62"/>
      <c r="D1" s="62"/>
      <c r="E1" s="62"/>
      <c r="F1" s="62"/>
      <c r="G1" s="3"/>
      <c r="H1" s="3"/>
    </row>
    <row r="2" spans="1:8" ht="9" customHeight="1">
      <c r="A2" s="39"/>
      <c r="B2" s="39"/>
      <c r="C2" s="39"/>
      <c r="D2" s="9"/>
      <c r="E2" s="9"/>
      <c r="F2" s="40" t="s">
        <v>237</v>
      </c>
      <c r="G2" s="8"/>
      <c r="H2" s="8"/>
    </row>
    <row r="3" spans="1:8" ht="27" customHeight="1">
      <c r="A3" s="65" t="s">
        <v>20</v>
      </c>
      <c r="B3" s="67" t="s">
        <v>21</v>
      </c>
      <c r="C3" s="67" t="s">
        <v>238</v>
      </c>
      <c r="D3" s="51" t="s">
        <v>23</v>
      </c>
      <c r="E3" s="51" t="s">
        <v>24</v>
      </c>
      <c r="F3" s="51" t="s">
        <v>25</v>
      </c>
      <c r="G3" s="63"/>
      <c r="H3" s="4"/>
    </row>
    <row r="4" spans="1:8" ht="1.5" customHeight="1">
      <c r="A4" s="66"/>
      <c r="B4" s="68"/>
      <c r="C4" s="68"/>
      <c r="D4" s="52"/>
      <c r="E4" s="52"/>
      <c r="F4" s="52"/>
      <c r="G4" s="64"/>
      <c r="H4" s="21"/>
    </row>
    <row r="5" spans="1:8" ht="15.75" customHeight="1">
      <c r="A5" s="20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4"/>
      <c r="H5" s="23"/>
    </row>
    <row r="6" spans="1:8" ht="24">
      <c r="A6" s="24" t="s">
        <v>239</v>
      </c>
      <c r="B6" s="25" t="s">
        <v>240</v>
      </c>
      <c r="C6" s="26" t="s">
        <v>28</v>
      </c>
      <c r="D6" s="27">
        <v>2345254550.33</v>
      </c>
      <c r="E6" s="27">
        <v>297508312.52</v>
      </c>
      <c r="F6" s="28">
        <v>2047746237.81</v>
      </c>
      <c r="G6" s="29"/>
      <c r="H6" s="29"/>
    </row>
    <row r="7" spans="1:8" ht="24">
      <c r="A7" s="30" t="s">
        <v>241</v>
      </c>
      <c r="B7" s="31" t="s">
        <v>240</v>
      </c>
      <c r="C7" s="32" t="s">
        <v>242</v>
      </c>
      <c r="D7" s="33">
        <v>2142519</v>
      </c>
      <c r="E7" s="33">
        <v>160824.64</v>
      </c>
      <c r="F7" s="34">
        <v>1981694.36</v>
      </c>
      <c r="G7" s="35"/>
      <c r="H7" s="35"/>
    </row>
    <row r="8" spans="1:8" ht="36">
      <c r="A8" s="30" t="s">
        <v>243</v>
      </c>
      <c r="B8" s="31" t="s">
        <v>240</v>
      </c>
      <c r="C8" s="32" t="s">
        <v>244</v>
      </c>
      <c r="D8" s="33">
        <v>91520</v>
      </c>
      <c r="E8" s="33">
        <v>0</v>
      </c>
      <c r="F8" s="34">
        <v>91520</v>
      </c>
      <c r="G8" s="35"/>
      <c r="H8" s="35"/>
    </row>
    <row r="9" spans="1:8" ht="36">
      <c r="A9" s="30" t="s">
        <v>245</v>
      </c>
      <c r="B9" s="31" t="s">
        <v>240</v>
      </c>
      <c r="C9" s="32" t="s">
        <v>246</v>
      </c>
      <c r="D9" s="33">
        <v>645833</v>
      </c>
      <c r="E9" s="33">
        <v>36187.04</v>
      </c>
      <c r="F9" s="34">
        <v>609645.96</v>
      </c>
      <c r="G9" s="35"/>
      <c r="H9" s="35"/>
    </row>
    <row r="10" spans="1:8" ht="24">
      <c r="A10" s="30" t="s">
        <v>241</v>
      </c>
      <c r="B10" s="31" t="s">
        <v>240</v>
      </c>
      <c r="C10" s="32" t="s">
        <v>247</v>
      </c>
      <c r="D10" s="33">
        <v>30188992</v>
      </c>
      <c r="E10" s="33">
        <v>2548400.11</v>
      </c>
      <c r="F10" s="34">
        <v>27640591.89</v>
      </c>
      <c r="G10" s="35"/>
      <c r="H10" s="35"/>
    </row>
    <row r="11" spans="1:8" ht="36">
      <c r="A11" s="30" t="s">
        <v>243</v>
      </c>
      <c r="B11" s="31" t="s">
        <v>240</v>
      </c>
      <c r="C11" s="32" t="s">
        <v>248</v>
      </c>
      <c r="D11" s="33">
        <v>197953</v>
      </c>
      <c r="E11" s="33">
        <v>115</v>
      </c>
      <c r="F11" s="34">
        <v>197838</v>
      </c>
      <c r="G11" s="35"/>
      <c r="H11" s="35"/>
    </row>
    <row r="12" spans="1:8" ht="36">
      <c r="A12" s="30" t="s">
        <v>245</v>
      </c>
      <c r="B12" s="31" t="s">
        <v>240</v>
      </c>
      <c r="C12" s="32" t="s">
        <v>249</v>
      </c>
      <c r="D12" s="33">
        <v>9050635</v>
      </c>
      <c r="E12" s="33">
        <v>533480.91</v>
      </c>
      <c r="F12" s="34">
        <v>8517154.09</v>
      </c>
      <c r="G12" s="35"/>
      <c r="H12" s="35"/>
    </row>
    <row r="13" spans="1:8" ht="15">
      <c r="A13" s="30" t="s">
        <v>250</v>
      </c>
      <c r="B13" s="31" t="s">
        <v>240</v>
      </c>
      <c r="C13" s="32" t="s">
        <v>251</v>
      </c>
      <c r="D13" s="33">
        <v>4053534</v>
      </c>
      <c r="E13" s="33">
        <v>357957.65</v>
      </c>
      <c r="F13" s="34">
        <v>3695576.35</v>
      </c>
      <c r="G13" s="35"/>
      <c r="H13" s="35"/>
    </row>
    <row r="14" spans="1:8" ht="15">
      <c r="A14" s="30" t="s">
        <v>252</v>
      </c>
      <c r="B14" s="31" t="s">
        <v>240</v>
      </c>
      <c r="C14" s="32" t="s">
        <v>253</v>
      </c>
      <c r="D14" s="33">
        <v>1913600</v>
      </c>
      <c r="E14" s="33">
        <v>187605.55</v>
      </c>
      <c r="F14" s="34">
        <v>1725994.45</v>
      </c>
      <c r="G14" s="35"/>
      <c r="H14" s="35"/>
    </row>
    <row r="15" spans="1:8" ht="15">
      <c r="A15" s="30" t="s">
        <v>254</v>
      </c>
      <c r="B15" s="31" t="s">
        <v>240</v>
      </c>
      <c r="C15" s="32" t="s">
        <v>255</v>
      </c>
      <c r="D15" s="33">
        <v>52000</v>
      </c>
      <c r="E15" s="33">
        <v>0</v>
      </c>
      <c r="F15" s="34">
        <v>52000</v>
      </c>
      <c r="G15" s="35"/>
      <c r="H15" s="35"/>
    </row>
    <row r="16" spans="1:8" ht="24">
      <c r="A16" s="30" t="s">
        <v>241</v>
      </c>
      <c r="B16" s="31" t="s">
        <v>240</v>
      </c>
      <c r="C16" s="32" t="s">
        <v>256</v>
      </c>
      <c r="D16" s="33">
        <v>21321472</v>
      </c>
      <c r="E16" s="33">
        <v>1930955.83</v>
      </c>
      <c r="F16" s="34">
        <v>19390516.17</v>
      </c>
      <c r="G16" s="35"/>
      <c r="H16" s="35"/>
    </row>
    <row r="17" spans="1:8" ht="36">
      <c r="A17" s="30" t="s">
        <v>243</v>
      </c>
      <c r="B17" s="31" t="s">
        <v>240</v>
      </c>
      <c r="C17" s="32" t="s">
        <v>257</v>
      </c>
      <c r="D17" s="33">
        <v>14800</v>
      </c>
      <c r="E17" s="33">
        <v>0</v>
      </c>
      <c r="F17" s="34">
        <v>14800</v>
      </c>
      <c r="G17" s="35"/>
      <c r="H17" s="35"/>
    </row>
    <row r="18" spans="1:8" ht="36">
      <c r="A18" s="30" t="s">
        <v>245</v>
      </c>
      <c r="B18" s="31" t="s">
        <v>240</v>
      </c>
      <c r="C18" s="32" t="s">
        <v>258</v>
      </c>
      <c r="D18" s="33">
        <v>6380675</v>
      </c>
      <c r="E18" s="33">
        <v>462718.93</v>
      </c>
      <c r="F18" s="34">
        <v>5917956.07</v>
      </c>
      <c r="G18" s="35"/>
      <c r="H18" s="35"/>
    </row>
    <row r="19" spans="1:8" ht="24">
      <c r="A19" s="30" t="s">
        <v>259</v>
      </c>
      <c r="B19" s="31" t="s">
        <v>240</v>
      </c>
      <c r="C19" s="32" t="s">
        <v>260</v>
      </c>
      <c r="D19" s="33">
        <v>50000</v>
      </c>
      <c r="E19" s="33">
        <v>0</v>
      </c>
      <c r="F19" s="34">
        <v>50000</v>
      </c>
      <c r="G19" s="35"/>
      <c r="H19" s="35"/>
    </row>
    <row r="20" spans="1:8" ht="15">
      <c r="A20" s="30" t="s">
        <v>250</v>
      </c>
      <c r="B20" s="31" t="s">
        <v>240</v>
      </c>
      <c r="C20" s="32" t="s">
        <v>261</v>
      </c>
      <c r="D20" s="33">
        <v>3429893</v>
      </c>
      <c r="E20" s="33">
        <v>170716.74</v>
      </c>
      <c r="F20" s="34">
        <v>3259176.26</v>
      </c>
      <c r="G20" s="35"/>
      <c r="H20" s="35"/>
    </row>
    <row r="21" spans="1:8" ht="15">
      <c r="A21" s="30" t="s">
        <v>252</v>
      </c>
      <c r="B21" s="31" t="s">
        <v>240</v>
      </c>
      <c r="C21" s="32" t="s">
        <v>262</v>
      </c>
      <c r="D21" s="33">
        <v>2392400</v>
      </c>
      <c r="E21" s="33">
        <v>260545.27</v>
      </c>
      <c r="F21" s="34">
        <v>2131854.73</v>
      </c>
      <c r="G21" s="35"/>
      <c r="H21" s="35"/>
    </row>
    <row r="22" spans="1:8" ht="15">
      <c r="A22" s="30" t="s">
        <v>250</v>
      </c>
      <c r="B22" s="31" t="s">
        <v>240</v>
      </c>
      <c r="C22" s="32" t="s">
        <v>263</v>
      </c>
      <c r="D22" s="33">
        <v>38100</v>
      </c>
      <c r="E22" s="33">
        <v>0</v>
      </c>
      <c r="F22" s="34">
        <v>38100</v>
      </c>
      <c r="G22" s="35"/>
      <c r="H22" s="35"/>
    </row>
    <row r="23" spans="1:8" ht="15">
      <c r="A23" s="30" t="s">
        <v>250</v>
      </c>
      <c r="B23" s="31" t="s">
        <v>240</v>
      </c>
      <c r="C23" s="32" t="s">
        <v>264</v>
      </c>
      <c r="D23" s="33">
        <v>6231000</v>
      </c>
      <c r="E23" s="33">
        <v>0</v>
      </c>
      <c r="F23" s="34">
        <v>6231000</v>
      </c>
      <c r="G23" s="35"/>
      <c r="H23" s="35"/>
    </row>
    <row r="24" spans="1:8" ht="15">
      <c r="A24" s="30" t="s">
        <v>265</v>
      </c>
      <c r="B24" s="31" t="s">
        <v>240</v>
      </c>
      <c r="C24" s="32" t="s">
        <v>266</v>
      </c>
      <c r="D24" s="33">
        <v>2700000</v>
      </c>
      <c r="E24" s="33">
        <v>0</v>
      </c>
      <c r="F24" s="34">
        <v>2700000</v>
      </c>
      <c r="G24" s="35"/>
      <c r="H24" s="35"/>
    </row>
    <row r="25" spans="1:8" ht="24">
      <c r="A25" s="30" t="s">
        <v>267</v>
      </c>
      <c r="B25" s="31" t="s">
        <v>240</v>
      </c>
      <c r="C25" s="32" t="s">
        <v>268</v>
      </c>
      <c r="D25" s="33">
        <v>10000000</v>
      </c>
      <c r="E25" s="33">
        <v>10000000</v>
      </c>
      <c r="F25" s="34">
        <v>0</v>
      </c>
      <c r="G25" s="35"/>
      <c r="H25" s="35"/>
    </row>
    <row r="26" spans="1:8" ht="15">
      <c r="A26" s="30" t="s">
        <v>269</v>
      </c>
      <c r="B26" s="31" t="s">
        <v>240</v>
      </c>
      <c r="C26" s="32" t="s">
        <v>270</v>
      </c>
      <c r="D26" s="33">
        <v>6500000</v>
      </c>
      <c r="E26" s="33">
        <v>0</v>
      </c>
      <c r="F26" s="34">
        <v>6500000</v>
      </c>
      <c r="G26" s="35"/>
      <c r="H26" s="35"/>
    </row>
    <row r="27" spans="1:8" ht="24">
      <c r="A27" s="30" t="s">
        <v>267</v>
      </c>
      <c r="B27" s="31" t="s">
        <v>240</v>
      </c>
      <c r="C27" s="32" t="s">
        <v>271</v>
      </c>
      <c r="D27" s="33">
        <v>52000</v>
      </c>
      <c r="E27" s="33">
        <v>0</v>
      </c>
      <c r="F27" s="34">
        <v>52000</v>
      </c>
      <c r="G27" s="35"/>
      <c r="H27" s="35"/>
    </row>
    <row r="28" spans="1:8" ht="15">
      <c r="A28" s="30" t="s">
        <v>272</v>
      </c>
      <c r="B28" s="31" t="s">
        <v>240</v>
      </c>
      <c r="C28" s="32" t="s">
        <v>273</v>
      </c>
      <c r="D28" s="33">
        <v>52000</v>
      </c>
      <c r="E28" s="33">
        <v>50000</v>
      </c>
      <c r="F28" s="34">
        <v>2000</v>
      </c>
      <c r="G28" s="35"/>
      <c r="H28" s="35"/>
    </row>
    <row r="29" spans="1:8" ht="15">
      <c r="A29" s="30" t="s">
        <v>250</v>
      </c>
      <c r="B29" s="31" t="s">
        <v>240</v>
      </c>
      <c r="C29" s="32" t="s">
        <v>274</v>
      </c>
      <c r="D29" s="33">
        <v>200</v>
      </c>
      <c r="E29" s="33">
        <v>0</v>
      </c>
      <c r="F29" s="34">
        <v>200</v>
      </c>
      <c r="G29" s="35"/>
      <c r="H29" s="35"/>
    </row>
    <row r="30" spans="1:8" ht="15">
      <c r="A30" s="30" t="s">
        <v>250</v>
      </c>
      <c r="B30" s="31" t="s">
        <v>240</v>
      </c>
      <c r="C30" s="32" t="s">
        <v>275</v>
      </c>
      <c r="D30" s="33">
        <v>115200</v>
      </c>
      <c r="E30" s="33">
        <v>1074</v>
      </c>
      <c r="F30" s="34">
        <v>114126</v>
      </c>
      <c r="G30" s="35"/>
      <c r="H30" s="35"/>
    </row>
    <row r="31" spans="1:8" ht="15">
      <c r="A31" s="30" t="s">
        <v>250</v>
      </c>
      <c r="B31" s="31" t="s">
        <v>240</v>
      </c>
      <c r="C31" s="32" t="s">
        <v>276</v>
      </c>
      <c r="D31" s="33">
        <v>854900</v>
      </c>
      <c r="E31" s="33">
        <v>0</v>
      </c>
      <c r="F31" s="34">
        <v>854900</v>
      </c>
      <c r="G31" s="35"/>
      <c r="H31" s="35"/>
    </row>
    <row r="32" spans="1:8" ht="48">
      <c r="A32" s="30" t="s">
        <v>277</v>
      </c>
      <c r="B32" s="31" t="s">
        <v>240</v>
      </c>
      <c r="C32" s="32" t="s">
        <v>278</v>
      </c>
      <c r="D32" s="33">
        <v>14219000</v>
      </c>
      <c r="E32" s="33">
        <v>3554750</v>
      </c>
      <c r="F32" s="34">
        <v>10664250</v>
      </c>
      <c r="G32" s="35"/>
      <c r="H32" s="35"/>
    </row>
    <row r="33" spans="1:8" ht="15">
      <c r="A33" s="30" t="s">
        <v>279</v>
      </c>
      <c r="B33" s="31" t="s">
        <v>240</v>
      </c>
      <c r="C33" s="32" t="s">
        <v>280</v>
      </c>
      <c r="D33" s="33">
        <v>800000</v>
      </c>
      <c r="E33" s="33">
        <v>0</v>
      </c>
      <c r="F33" s="34">
        <v>800000</v>
      </c>
      <c r="G33" s="35"/>
      <c r="H33" s="35"/>
    </row>
    <row r="34" spans="1:8" ht="15">
      <c r="A34" s="30" t="s">
        <v>279</v>
      </c>
      <c r="B34" s="31" t="s">
        <v>240</v>
      </c>
      <c r="C34" s="32" t="s">
        <v>281</v>
      </c>
      <c r="D34" s="33">
        <v>696000</v>
      </c>
      <c r="E34" s="33">
        <v>0</v>
      </c>
      <c r="F34" s="34">
        <v>696000</v>
      </c>
      <c r="G34" s="35"/>
      <c r="H34" s="35"/>
    </row>
    <row r="35" spans="1:8" ht="15">
      <c r="A35" s="30" t="s">
        <v>250</v>
      </c>
      <c r="B35" s="31" t="s">
        <v>240</v>
      </c>
      <c r="C35" s="32" t="s">
        <v>282</v>
      </c>
      <c r="D35" s="33">
        <v>107162</v>
      </c>
      <c r="E35" s="33">
        <v>43.67</v>
      </c>
      <c r="F35" s="34">
        <v>107118.33</v>
      </c>
      <c r="G35" s="35"/>
      <c r="H35" s="35"/>
    </row>
    <row r="36" spans="1:8" ht="15">
      <c r="A36" s="30" t="s">
        <v>252</v>
      </c>
      <c r="B36" s="31" t="s">
        <v>240</v>
      </c>
      <c r="C36" s="32" t="s">
        <v>283</v>
      </c>
      <c r="D36" s="33">
        <v>183872</v>
      </c>
      <c r="E36" s="33">
        <v>125.75</v>
      </c>
      <c r="F36" s="34">
        <v>183746.25</v>
      </c>
      <c r="G36" s="35"/>
      <c r="H36" s="35"/>
    </row>
    <row r="37" spans="1:8" ht="24">
      <c r="A37" s="30" t="s">
        <v>241</v>
      </c>
      <c r="B37" s="31" t="s">
        <v>240</v>
      </c>
      <c r="C37" s="32" t="s">
        <v>284</v>
      </c>
      <c r="D37" s="33">
        <v>2502606</v>
      </c>
      <c r="E37" s="33">
        <v>227042.29</v>
      </c>
      <c r="F37" s="34">
        <v>2275563.71</v>
      </c>
      <c r="G37" s="35"/>
      <c r="H37" s="35"/>
    </row>
    <row r="38" spans="1:8" ht="36">
      <c r="A38" s="30" t="s">
        <v>243</v>
      </c>
      <c r="B38" s="31" t="s">
        <v>240</v>
      </c>
      <c r="C38" s="32" t="s">
        <v>285</v>
      </c>
      <c r="D38" s="33">
        <v>2800</v>
      </c>
      <c r="E38" s="33">
        <v>0</v>
      </c>
      <c r="F38" s="34">
        <v>2800</v>
      </c>
      <c r="G38" s="35"/>
      <c r="H38" s="35"/>
    </row>
    <row r="39" spans="1:8" ht="36">
      <c r="A39" s="30" t="s">
        <v>245</v>
      </c>
      <c r="B39" s="31" t="s">
        <v>240</v>
      </c>
      <c r="C39" s="32" t="s">
        <v>286</v>
      </c>
      <c r="D39" s="33">
        <v>741291</v>
      </c>
      <c r="E39" s="33">
        <v>49907.1</v>
      </c>
      <c r="F39" s="34">
        <v>691383.9</v>
      </c>
      <c r="G39" s="35"/>
      <c r="H39" s="35"/>
    </row>
    <row r="40" spans="1:8" ht="15">
      <c r="A40" s="30" t="s">
        <v>250</v>
      </c>
      <c r="B40" s="31" t="s">
        <v>240</v>
      </c>
      <c r="C40" s="32" t="s">
        <v>287</v>
      </c>
      <c r="D40" s="33">
        <v>325803</v>
      </c>
      <c r="E40" s="33">
        <v>1393.25</v>
      </c>
      <c r="F40" s="34">
        <v>324409.75</v>
      </c>
      <c r="G40" s="35"/>
      <c r="H40" s="35"/>
    </row>
    <row r="41" spans="1:8" ht="15">
      <c r="A41" s="30" t="s">
        <v>252</v>
      </c>
      <c r="B41" s="31" t="s">
        <v>240</v>
      </c>
      <c r="C41" s="32" t="s">
        <v>288</v>
      </c>
      <c r="D41" s="33">
        <v>94700</v>
      </c>
      <c r="E41" s="33">
        <v>17750.77</v>
      </c>
      <c r="F41" s="34">
        <v>76949.23</v>
      </c>
      <c r="G41" s="35"/>
      <c r="H41" s="35"/>
    </row>
    <row r="42" spans="1:8" ht="15">
      <c r="A42" s="30" t="s">
        <v>250</v>
      </c>
      <c r="B42" s="31" t="s">
        <v>240</v>
      </c>
      <c r="C42" s="32" t="s">
        <v>289</v>
      </c>
      <c r="D42" s="33">
        <v>72800</v>
      </c>
      <c r="E42" s="33">
        <v>0</v>
      </c>
      <c r="F42" s="34">
        <v>72800</v>
      </c>
      <c r="G42" s="35"/>
      <c r="H42" s="35"/>
    </row>
    <row r="43" spans="1:8" ht="15">
      <c r="A43" s="30" t="s">
        <v>250</v>
      </c>
      <c r="B43" s="31" t="s">
        <v>240</v>
      </c>
      <c r="C43" s="32" t="s">
        <v>290</v>
      </c>
      <c r="D43" s="33">
        <v>300000</v>
      </c>
      <c r="E43" s="33">
        <v>49995</v>
      </c>
      <c r="F43" s="34">
        <v>250005</v>
      </c>
      <c r="G43" s="35"/>
      <c r="H43" s="35"/>
    </row>
    <row r="44" spans="1:8" ht="15">
      <c r="A44" s="30" t="s">
        <v>250</v>
      </c>
      <c r="B44" s="31" t="s">
        <v>240</v>
      </c>
      <c r="C44" s="32" t="s">
        <v>291</v>
      </c>
      <c r="D44" s="33">
        <v>120400</v>
      </c>
      <c r="E44" s="33">
        <v>0</v>
      </c>
      <c r="F44" s="34">
        <v>120400</v>
      </c>
      <c r="G44" s="35"/>
      <c r="H44" s="35"/>
    </row>
    <row r="45" spans="1:8" ht="15">
      <c r="A45" s="30" t="s">
        <v>250</v>
      </c>
      <c r="B45" s="31" t="s">
        <v>240</v>
      </c>
      <c r="C45" s="32" t="s">
        <v>292</v>
      </c>
      <c r="D45" s="33">
        <v>2509974</v>
      </c>
      <c r="E45" s="33">
        <v>0</v>
      </c>
      <c r="F45" s="34">
        <v>2509974</v>
      </c>
      <c r="G45" s="35"/>
      <c r="H45" s="35"/>
    </row>
    <row r="46" spans="1:8" ht="24">
      <c r="A46" s="30" t="s">
        <v>293</v>
      </c>
      <c r="B46" s="31" t="s">
        <v>240</v>
      </c>
      <c r="C46" s="32" t="s">
        <v>294</v>
      </c>
      <c r="D46" s="33">
        <v>220000</v>
      </c>
      <c r="E46" s="33">
        <v>0</v>
      </c>
      <c r="F46" s="34">
        <v>220000</v>
      </c>
      <c r="G46" s="35"/>
      <c r="H46" s="35"/>
    </row>
    <row r="47" spans="1:8" ht="15">
      <c r="A47" s="30" t="s">
        <v>295</v>
      </c>
      <c r="B47" s="31" t="s">
        <v>240</v>
      </c>
      <c r="C47" s="32" t="s">
        <v>296</v>
      </c>
      <c r="D47" s="33">
        <v>5769827</v>
      </c>
      <c r="E47" s="33">
        <v>677877.8</v>
      </c>
      <c r="F47" s="34">
        <v>5091949.2</v>
      </c>
      <c r="G47" s="35"/>
      <c r="H47" s="35"/>
    </row>
    <row r="48" spans="1:8" ht="24">
      <c r="A48" s="30" t="s">
        <v>297</v>
      </c>
      <c r="B48" s="31" t="s">
        <v>240</v>
      </c>
      <c r="C48" s="32" t="s">
        <v>298</v>
      </c>
      <c r="D48" s="33">
        <v>46848</v>
      </c>
      <c r="E48" s="33">
        <v>0</v>
      </c>
      <c r="F48" s="34">
        <v>46848</v>
      </c>
      <c r="G48" s="35"/>
      <c r="H48" s="35"/>
    </row>
    <row r="49" spans="1:8" ht="36">
      <c r="A49" s="30" t="s">
        <v>299</v>
      </c>
      <c r="B49" s="31" t="s">
        <v>240</v>
      </c>
      <c r="C49" s="32" t="s">
        <v>300</v>
      </c>
      <c r="D49" s="33">
        <v>1743696</v>
      </c>
      <c r="E49" s="33">
        <v>181150.54</v>
      </c>
      <c r="F49" s="34">
        <v>1562545.46</v>
      </c>
      <c r="G49" s="35"/>
      <c r="H49" s="35"/>
    </row>
    <row r="50" spans="1:8" ht="15">
      <c r="A50" s="30" t="s">
        <v>250</v>
      </c>
      <c r="B50" s="31" t="s">
        <v>240</v>
      </c>
      <c r="C50" s="32" t="s">
        <v>301</v>
      </c>
      <c r="D50" s="33">
        <v>1354852</v>
      </c>
      <c r="E50" s="33">
        <v>59315.39</v>
      </c>
      <c r="F50" s="34">
        <v>1295536.61</v>
      </c>
      <c r="G50" s="35"/>
      <c r="H50" s="35"/>
    </row>
    <row r="51" spans="1:8" ht="15">
      <c r="A51" s="30" t="s">
        <v>252</v>
      </c>
      <c r="B51" s="31" t="s">
        <v>240</v>
      </c>
      <c r="C51" s="32" t="s">
        <v>302</v>
      </c>
      <c r="D51" s="33">
        <v>376781</v>
      </c>
      <c r="E51" s="33">
        <v>49204.64</v>
      </c>
      <c r="F51" s="34">
        <v>327576.36</v>
      </c>
      <c r="G51" s="35"/>
      <c r="H51" s="35"/>
    </row>
    <row r="52" spans="1:8" ht="24">
      <c r="A52" s="30" t="s">
        <v>303</v>
      </c>
      <c r="B52" s="31" t="s">
        <v>240</v>
      </c>
      <c r="C52" s="32" t="s">
        <v>304</v>
      </c>
      <c r="D52" s="33">
        <v>5200</v>
      </c>
      <c r="E52" s="33">
        <v>0</v>
      </c>
      <c r="F52" s="34">
        <v>5200</v>
      </c>
      <c r="G52" s="35"/>
      <c r="H52" s="35"/>
    </row>
    <row r="53" spans="1:8" ht="15">
      <c r="A53" s="30" t="s">
        <v>295</v>
      </c>
      <c r="B53" s="31" t="s">
        <v>240</v>
      </c>
      <c r="C53" s="32" t="s">
        <v>305</v>
      </c>
      <c r="D53" s="33">
        <v>1665254</v>
      </c>
      <c r="E53" s="33">
        <v>172985.16</v>
      </c>
      <c r="F53" s="34">
        <v>1492268.84</v>
      </c>
      <c r="G53" s="35"/>
      <c r="H53" s="35"/>
    </row>
    <row r="54" spans="1:8" ht="36">
      <c r="A54" s="30" t="s">
        <v>299</v>
      </c>
      <c r="B54" s="31" t="s">
        <v>240</v>
      </c>
      <c r="C54" s="32" t="s">
        <v>306</v>
      </c>
      <c r="D54" s="33">
        <v>502907</v>
      </c>
      <c r="E54" s="33">
        <v>49242.9</v>
      </c>
      <c r="F54" s="34">
        <v>453664.1</v>
      </c>
      <c r="G54" s="35"/>
      <c r="H54" s="35"/>
    </row>
    <row r="55" spans="1:8" ht="15">
      <c r="A55" s="30" t="s">
        <v>250</v>
      </c>
      <c r="B55" s="31" t="s">
        <v>240</v>
      </c>
      <c r="C55" s="32" t="s">
        <v>307</v>
      </c>
      <c r="D55" s="33">
        <v>380122</v>
      </c>
      <c r="E55" s="33">
        <v>5550</v>
      </c>
      <c r="F55" s="34">
        <v>374572</v>
      </c>
      <c r="G55" s="35"/>
      <c r="H55" s="35"/>
    </row>
    <row r="56" spans="1:8" ht="15">
      <c r="A56" s="30" t="s">
        <v>252</v>
      </c>
      <c r="B56" s="31" t="s">
        <v>240</v>
      </c>
      <c r="C56" s="32" t="s">
        <v>308</v>
      </c>
      <c r="D56" s="33">
        <v>12646878</v>
      </c>
      <c r="E56" s="33">
        <v>0</v>
      </c>
      <c r="F56" s="34">
        <v>12646878</v>
      </c>
      <c r="G56" s="35"/>
      <c r="H56" s="35"/>
    </row>
    <row r="57" spans="1:8" ht="24">
      <c r="A57" s="30" t="s">
        <v>293</v>
      </c>
      <c r="B57" s="31" t="s">
        <v>240</v>
      </c>
      <c r="C57" s="32" t="s">
        <v>309</v>
      </c>
      <c r="D57" s="33">
        <v>250000</v>
      </c>
      <c r="E57" s="33">
        <v>0</v>
      </c>
      <c r="F57" s="34">
        <v>250000</v>
      </c>
      <c r="G57" s="35"/>
      <c r="H57" s="35"/>
    </row>
    <row r="58" spans="1:8" ht="15">
      <c r="A58" s="30" t="s">
        <v>250</v>
      </c>
      <c r="B58" s="31" t="s">
        <v>240</v>
      </c>
      <c r="C58" s="32" t="s">
        <v>310</v>
      </c>
      <c r="D58" s="33">
        <v>70884</v>
      </c>
      <c r="E58" s="33">
        <v>0</v>
      </c>
      <c r="F58" s="34">
        <v>70884</v>
      </c>
      <c r="G58" s="35"/>
      <c r="H58" s="35"/>
    </row>
    <row r="59" spans="1:8" ht="48">
      <c r="A59" s="30" t="s">
        <v>311</v>
      </c>
      <c r="B59" s="31" t="s">
        <v>240</v>
      </c>
      <c r="C59" s="32" t="s">
        <v>312</v>
      </c>
      <c r="D59" s="33">
        <v>1000000</v>
      </c>
      <c r="E59" s="33">
        <v>0</v>
      </c>
      <c r="F59" s="34">
        <v>1000000</v>
      </c>
      <c r="G59" s="35"/>
      <c r="H59" s="35"/>
    </row>
    <row r="60" spans="1:8" ht="15">
      <c r="A60" s="30" t="s">
        <v>250</v>
      </c>
      <c r="B60" s="31" t="s">
        <v>240</v>
      </c>
      <c r="C60" s="32" t="s">
        <v>313</v>
      </c>
      <c r="D60" s="33">
        <v>1273900</v>
      </c>
      <c r="E60" s="33">
        <v>0</v>
      </c>
      <c r="F60" s="34">
        <v>1273900</v>
      </c>
      <c r="G60" s="35"/>
      <c r="H60" s="35"/>
    </row>
    <row r="61" spans="1:8" ht="15">
      <c r="A61" s="30" t="s">
        <v>250</v>
      </c>
      <c r="B61" s="31" t="s">
        <v>240</v>
      </c>
      <c r="C61" s="32" t="s">
        <v>314</v>
      </c>
      <c r="D61" s="33">
        <v>100000</v>
      </c>
      <c r="E61" s="33">
        <v>0</v>
      </c>
      <c r="F61" s="34">
        <v>100000</v>
      </c>
      <c r="G61" s="35"/>
      <c r="H61" s="35"/>
    </row>
    <row r="62" spans="1:8" ht="15">
      <c r="A62" s="30" t="s">
        <v>250</v>
      </c>
      <c r="B62" s="31" t="s">
        <v>240</v>
      </c>
      <c r="C62" s="32" t="s">
        <v>315</v>
      </c>
      <c r="D62" s="33">
        <v>2185911</v>
      </c>
      <c r="E62" s="33">
        <v>13514.75</v>
      </c>
      <c r="F62" s="34">
        <v>2172396.25</v>
      </c>
      <c r="G62" s="35"/>
      <c r="H62" s="35"/>
    </row>
    <row r="63" spans="1:8" ht="36">
      <c r="A63" s="30" t="s">
        <v>316</v>
      </c>
      <c r="B63" s="31" t="s">
        <v>240</v>
      </c>
      <c r="C63" s="32" t="s">
        <v>317</v>
      </c>
      <c r="D63" s="33">
        <v>2085000</v>
      </c>
      <c r="E63" s="33">
        <v>0</v>
      </c>
      <c r="F63" s="34">
        <v>2085000</v>
      </c>
      <c r="G63" s="35"/>
      <c r="H63" s="35"/>
    </row>
    <row r="64" spans="1:8" ht="15">
      <c r="A64" s="30" t="s">
        <v>250</v>
      </c>
      <c r="B64" s="31" t="s">
        <v>240</v>
      </c>
      <c r="C64" s="32" t="s">
        <v>318</v>
      </c>
      <c r="D64" s="33">
        <v>1000000</v>
      </c>
      <c r="E64" s="33">
        <v>0</v>
      </c>
      <c r="F64" s="34">
        <v>1000000</v>
      </c>
      <c r="G64" s="35"/>
      <c r="H64" s="35"/>
    </row>
    <row r="65" spans="1:8" ht="15">
      <c r="A65" s="30" t="s">
        <v>250</v>
      </c>
      <c r="B65" s="31" t="s">
        <v>240</v>
      </c>
      <c r="C65" s="32" t="s">
        <v>319</v>
      </c>
      <c r="D65" s="33">
        <v>58186510</v>
      </c>
      <c r="E65" s="33">
        <v>3956752</v>
      </c>
      <c r="F65" s="34">
        <v>54229758</v>
      </c>
      <c r="G65" s="35"/>
      <c r="H65" s="35"/>
    </row>
    <row r="66" spans="1:8" ht="15">
      <c r="A66" s="30" t="s">
        <v>250</v>
      </c>
      <c r="B66" s="31" t="s">
        <v>240</v>
      </c>
      <c r="C66" s="32" t="s">
        <v>320</v>
      </c>
      <c r="D66" s="33">
        <v>700000</v>
      </c>
      <c r="E66" s="33">
        <v>3.08</v>
      </c>
      <c r="F66" s="34">
        <v>699996.92</v>
      </c>
      <c r="G66" s="35"/>
      <c r="H66" s="35"/>
    </row>
    <row r="67" spans="1:8" ht="36">
      <c r="A67" s="30" t="s">
        <v>316</v>
      </c>
      <c r="B67" s="31" t="s">
        <v>240</v>
      </c>
      <c r="C67" s="32" t="s">
        <v>321</v>
      </c>
      <c r="D67" s="33">
        <v>4992000</v>
      </c>
      <c r="E67" s="33">
        <v>0</v>
      </c>
      <c r="F67" s="34">
        <v>4992000</v>
      </c>
      <c r="G67" s="35"/>
      <c r="H67" s="35"/>
    </row>
    <row r="68" spans="1:8" ht="15">
      <c r="A68" s="30" t="s">
        <v>250</v>
      </c>
      <c r="B68" s="31" t="s">
        <v>240</v>
      </c>
      <c r="C68" s="32" t="s">
        <v>322</v>
      </c>
      <c r="D68" s="33">
        <v>1657500</v>
      </c>
      <c r="E68" s="33">
        <v>0</v>
      </c>
      <c r="F68" s="34">
        <v>1657500</v>
      </c>
      <c r="G68" s="35"/>
      <c r="H68" s="35"/>
    </row>
    <row r="69" spans="1:8" ht="15">
      <c r="A69" s="30" t="s">
        <v>250</v>
      </c>
      <c r="B69" s="31" t="s">
        <v>240</v>
      </c>
      <c r="C69" s="32" t="s">
        <v>323</v>
      </c>
      <c r="D69" s="33">
        <v>35264500</v>
      </c>
      <c r="E69" s="33">
        <v>0</v>
      </c>
      <c r="F69" s="34">
        <v>35264500</v>
      </c>
      <c r="G69" s="35"/>
      <c r="H69" s="35"/>
    </row>
    <row r="70" spans="1:8" ht="36">
      <c r="A70" s="30" t="s">
        <v>316</v>
      </c>
      <c r="B70" s="31" t="s">
        <v>240</v>
      </c>
      <c r="C70" s="32" t="s">
        <v>324</v>
      </c>
      <c r="D70" s="33">
        <v>544370</v>
      </c>
      <c r="E70" s="33">
        <v>0</v>
      </c>
      <c r="F70" s="34">
        <v>544370</v>
      </c>
      <c r="G70" s="35"/>
      <c r="H70" s="35"/>
    </row>
    <row r="71" spans="1:8" ht="15">
      <c r="A71" s="30" t="s">
        <v>250</v>
      </c>
      <c r="B71" s="31" t="s">
        <v>240</v>
      </c>
      <c r="C71" s="32" t="s">
        <v>325</v>
      </c>
      <c r="D71" s="33">
        <v>600000</v>
      </c>
      <c r="E71" s="33">
        <v>0</v>
      </c>
      <c r="F71" s="34">
        <v>600000</v>
      </c>
      <c r="G71" s="35"/>
      <c r="H71" s="35"/>
    </row>
    <row r="72" spans="1:8" ht="15">
      <c r="A72" s="30" t="s">
        <v>250</v>
      </c>
      <c r="B72" s="31" t="s">
        <v>240</v>
      </c>
      <c r="C72" s="32" t="s">
        <v>326</v>
      </c>
      <c r="D72" s="33">
        <v>1200000</v>
      </c>
      <c r="E72" s="33">
        <v>0</v>
      </c>
      <c r="F72" s="34">
        <v>1200000</v>
      </c>
      <c r="G72" s="35"/>
      <c r="H72" s="35"/>
    </row>
    <row r="73" spans="1:8" ht="24">
      <c r="A73" s="30" t="s">
        <v>241</v>
      </c>
      <c r="B73" s="31" t="s">
        <v>240</v>
      </c>
      <c r="C73" s="32" t="s">
        <v>327</v>
      </c>
      <c r="D73" s="33">
        <v>2702693</v>
      </c>
      <c r="E73" s="33">
        <v>183712.74</v>
      </c>
      <c r="F73" s="34">
        <v>2518980.26</v>
      </c>
      <c r="G73" s="35"/>
      <c r="H73" s="35"/>
    </row>
    <row r="74" spans="1:8" ht="36">
      <c r="A74" s="30" t="s">
        <v>245</v>
      </c>
      <c r="B74" s="31" t="s">
        <v>240</v>
      </c>
      <c r="C74" s="32" t="s">
        <v>328</v>
      </c>
      <c r="D74" s="33">
        <v>811381</v>
      </c>
      <c r="E74" s="33">
        <v>37763.89</v>
      </c>
      <c r="F74" s="34">
        <v>773617.11</v>
      </c>
      <c r="G74" s="35"/>
      <c r="H74" s="35"/>
    </row>
    <row r="75" spans="1:8" ht="15">
      <c r="A75" s="30" t="s">
        <v>250</v>
      </c>
      <c r="B75" s="31" t="s">
        <v>240</v>
      </c>
      <c r="C75" s="32" t="s">
        <v>329</v>
      </c>
      <c r="D75" s="33">
        <v>404022</v>
      </c>
      <c r="E75" s="33">
        <v>0</v>
      </c>
      <c r="F75" s="34">
        <v>404022</v>
      </c>
      <c r="G75" s="35"/>
      <c r="H75" s="35"/>
    </row>
    <row r="76" spans="1:8" ht="15">
      <c r="A76" s="30" t="s">
        <v>252</v>
      </c>
      <c r="B76" s="31" t="s">
        <v>240</v>
      </c>
      <c r="C76" s="32" t="s">
        <v>330</v>
      </c>
      <c r="D76" s="33">
        <v>146004</v>
      </c>
      <c r="E76" s="33">
        <v>0</v>
      </c>
      <c r="F76" s="34">
        <v>146004</v>
      </c>
      <c r="G76" s="35"/>
      <c r="H76" s="35"/>
    </row>
    <row r="77" spans="1:8" ht="24">
      <c r="A77" s="30" t="s">
        <v>293</v>
      </c>
      <c r="B77" s="31" t="s">
        <v>240</v>
      </c>
      <c r="C77" s="32" t="s">
        <v>331</v>
      </c>
      <c r="D77" s="33">
        <v>579000</v>
      </c>
      <c r="E77" s="33">
        <v>0</v>
      </c>
      <c r="F77" s="34">
        <v>579000</v>
      </c>
      <c r="G77" s="35"/>
      <c r="H77" s="35"/>
    </row>
    <row r="78" spans="1:8" ht="15">
      <c r="A78" s="30" t="s">
        <v>250</v>
      </c>
      <c r="B78" s="31" t="s">
        <v>240</v>
      </c>
      <c r="C78" s="32" t="s">
        <v>332</v>
      </c>
      <c r="D78" s="33">
        <v>312000</v>
      </c>
      <c r="E78" s="33">
        <v>0</v>
      </c>
      <c r="F78" s="34">
        <v>312000</v>
      </c>
      <c r="G78" s="35"/>
      <c r="H78" s="35"/>
    </row>
    <row r="79" spans="1:8" ht="15">
      <c r="A79" s="30" t="s">
        <v>250</v>
      </c>
      <c r="B79" s="31" t="s">
        <v>240</v>
      </c>
      <c r="C79" s="32" t="s">
        <v>333</v>
      </c>
      <c r="D79" s="33">
        <v>87957.91</v>
      </c>
      <c r="E79" s="33">
        <v>0</v>
      </c>
      <c r="F79" s="34">
        <v>87957.91</v>
      </c>
      <c r="G79" s="35"/>
      <c r="H79" s="35"/>
    </row>
    <row r="80" spans="1:8" ht="15">
      <c r="A80" s="30" t="s">
        <v>252</v>
      </c>
      <c r="B80" s="31" t="s">
        <v>240</v>
      </c>
      <c r="C80" s="32" t="s">
        <v>334</v>
      </c>
      <c r="D80" s="33">
        <v>176900</v>
      </c>
      <c r="E80" s="33">
        <v>0</v>
      </c>
      <c r="F80" s="34">
        <v>176900</v>
      </c>
      <c r="G80" s="35"/>
      <c r="H80" s="35"/>
    </row>
    <row r="81" spans="1:8" ht="24">
      <c r="A81" s="30" t="s">
        <v>267</v>
      </c>
      <c r="B81" s="31" t="s">
        <v>240</v>
      </c>
      <c r="C81" s="32" t="s">
        <v>335</v>
      </c>
      <c r="D81" s="33">
        <v>2042.09</v>
      </c>
      <c r="E81" s="33">
        <v>0</v>
      </c>
      <c r="F81" s="34">
        <v>2042.09</v>
      </c>
      <c r="G81" s="35"/>
      <c r="H81" s="35"/>
    </row>
    <row r="82" spans="1:8" ht="15">
      <c r="A82" s="30" t="s">
        <v>250</v>
      </c>
      <c r="B82" s="31" t="s">
        <v>240</v>
      </c>
      <c r="C82" s="32" t="s">
        <v>336</v>
      </c>
      <c r="D82" s="33">
        <v>83000</v>
      </c>
      <c r="E82" s="33">
        <v>0</v>
      </c>
      <c r="F82" s="34">
        <v>83000</v>
      </c>
      <c r="G82" s="35"/>
      <c r="H82" s="35"/>
    </row>
    <row r="83" spans="1:8" ht="15">
      <c r="A83" s="30" t="s">
        <v>250</v>
      </c>
      <c r="B83" s="31" t="s">
        <v>240</v>
      </c>
      <c r="C83" s="32" t="s">
        <v>337</v>
      </c>
      <c r="D83" s="33">
        <v>40750</v>
      </c>
      <c r="E83" s="33">
        <v>1128.79</v>
      </c>
      <c r="F83" s="34">
        <v>39621.21</v>
      </c>
      <c r="G83" s="35"/>
      <c r="H83" s="35"/>
    </row>
    <row r="84" spans="1:8" ht="15">
      <c r="A84" s="30" t="s">
        <v>250</v>
      </c>
      <c r="B84" s="31" t="s">
        <v>240</v>
      </c>
      <c r="C84" s="32" t="s">
        <v>338</v>
      </c>
      <c r="D84" s="33">
        <v>500</v>
      </c>
      <c r="E84" s="33">
        <v>0</v>
      </c>
      <c r="F84" s="34">
        <v>500</v>
      </c>
      <c r="G84" s="35"/>
      <c r="H84" s="35"/>
    </row>
    <row r="85" spans="1:8" ht="24">
      <c r="A85" s="30" t="s">
        <v>259</v>
      </c>
      <c r="B85" s="31" t="s">
        <v>240</v>
      </c>
      <c r="C85" s="32" t="s">
        <v>339</v>
      </c>
      <c r="D85" s="33">
        <v>2215875</v>
      </c>
      <c r="E85" s="33">
        <v>169383</v>
      </c>
      <c r="F85" s="34">
        <v>2046492</v>
      </c>
      <c r="G85" s="35"/>
      <c r="H85" s="35"/>
    </row>
    <row r="86" spans="1:8" ht="15">
      <c r="A86" s="30" t="s">
        <v>250</v>
      </c>
      <c r="B86" s="31" t="s">
        <v>240</v>
      </c>
      <c r="C86" s="32" t="s">
        <v>340</v>
      </c>
      <c r="D86" s="33">
        <v>3194679</v>
      </c>
      <c r="E86" s="33">
        <v>0</v>
      </c>
      <c r="F86" s="34">
        <v>3194679</v>
      </c>
      <c r="G86" s="35"/>
      <c r="H86" s="35"/>
    </row>
    <row r="87" spans="1:8" ht="15">
      <c r="A87" s="30" t="s">
        <v>252</v>
      </c>
      <c r="B87" s="31" t="s">
        <v>240</v>
      </c>
      <c r="C87" s="32" t="s">
        <v>341</v>
      </c>
      <c r="D87" s="33">
        <v>41167</v>
      </c>
      <c r="E87" s="33">
        <v>0</v>
      </c>
      <c r="F87" s="34">
        <v>41167</v>
      </c>
      <c r="G87" s="35"/>
      <c r="H87" s="35"/>
    </row>
    <row r="88" spans="1:8" ht="48">
      <c r="A88" s="30" t="s">
        <v>311</v>
      </c>
      <c r="B88" s="31" t="s">
        <v>240</v>
      </c>
      <c r="C88" s="32" t="s">
        <v>342</v>
      </c>
      <c r="D88" s="33">
        <v>10000000</v>
      </c>
      <c r="E88" s="33">
        <v>4111809.22</v>
      </c>
      <c r="F88" s="34">
        <v>5888190.78</v>
      </c>
      <c r="G88" s="35"/>
      <c r="H88" s="35"/>
    </row>
    <row r="89" spans="1:8" ht="36">
      <c r="A89" s="30" t="s">
        <v>316</v>
      </c>
      <c r="B89" s="31" t="s">
        <v>240</v>
      </c>
      <c r="C89" s="32" t="s">
        <v>343</v>
      </c>
      <c r="D89" s="33">
        <v>2467814</v>
      </c>
      <c r="E89" s="33">
        <v>0</v>
      </c>
      <c r="F89" s="34">
        <v>2467814</v>
      </c>
      <c r="G89" s="35"/>
      <c r="H89" s="35"/>
    </row>
    <row r="90" spans="1:8" ht="36">
      <c r="A90" s="30" t="s">
        <v>316</v>
      </c>
      <c r="B90" s="31" t="s">
        <v>240</v>
      </c>
      <c r="C90" s="32" t="s">
        <v>344</v>
      </c>
      <c r="D90" s="33">
        <v>2770101</v>
      </c>
      <c r="E90" s="33">
        <v>0</v>
      </c>
      <c r="F90" s="34">
        <v>2770101</v>
      </c>
      <c r="G90" s="35"/>
      <c r="H90" s="35"/>
    </row>
    <row r="91" spans="1:8" ht="36">
      <c r="A91" s="30" t="s">
        <v>316</v>
      </c>
      <c r="B91" s="31" t="s">
        <v>240</v>
      </c>
      <c r="C91" s="32" t="s">
        <v>345</v>
      </c>
      <c r="D91" s="33">
        <v>20662000</v>
      </c>
      <c r="E91" s="33">
        <v>0</v>
      </c>
      <c r="F91" s="34">
        <v>20662000</v>
      </c>
      <c r="G91" s="35"/>
      <c r="H91" s="35"/>
    </row>
    <row r="92" spans="1:8" ht="15">
      <c r="A92" s="30" t="s">
        <v>250</v>
      </c>
      <c r="B92" s="31" t="s">
        <v>240</v>
      </c>
      <c r="C92" s="32" t="s">
        <v>346</v>
      </c>
      <c r="D92" s="33">
        <v>150000</v>
      </c>
      <c r="E92" s="33">
        <v>0</v>
      </c>
      <c r="F92" s="34">
        <v>150000</v>
      </c>
      <c r="G92" s="35"/>
      <c r="H92" s="35"/>
    </row>
    <row r="93" spans="1:8" ht="48">
      <c r="A93" s="30" t="s">
        <v>311</v>
      </c>
      <c r="B93" s="31" t="s">
        <v>240</v>
      </c>
      <c r="C93" s="32" t="s">
        <v>347</v>
      </c>
      <c r="D93" s="33">
        <v>901000</v>
      </c>
      <c r="E93" s="33">
        <v>0</v>
      </c>
      <c r="F93" s="34">
        <v>901000</v>
      </c>
      <c r="G93" s="35"/>
      <c r="H93" s="35"/>
    </row>
    <row r="94" spans="1:8" ht="36">
      <c r="A94" s="30" t="s">
        <v>316</v>
      </c>
      <c r="B94" s="31" t="s">
        <v>240</v>
      </c>
      <c r="C94" s="32" t="s">
        <v>348</v>
      </c>
      <c r="D94" s="33">
        <v>855209</v>
      </c>
      <c r="E94" s="33">
        <v>0</v>
      </c>
      <c r="F94" s="34">
        <v>855209</v>
      </c>
      <c r="G94" s="35"/>
      <c r="H94" s="35"/>
    </row>
    <row r="95" spans="1:8" ht="36">
      <c r="A95" s="30" t="s">
        <v>316</v>
      </c>
      <c r="B95" s="31" t="s">
        <v>240</v>
      </c>
      <c r="C95" s="32" t="s">
        <v>349</v>
      </c>
      <c r="D95" s="33">
        <v>3900000</v>
      </c>
      <c r="E95" s="33">
        <v>0</v>
      </c>
      <c r="F95" s="34">
        <v>3900000</v>
      </c>
      <c r="G95" s="35"/>
      <c r="H95" s="35"/>
    </row>
    <row r="96" spans="1:8" ht="36">
      <c r="A96" s="30" t="s">
        <v>316</v>
      </c>
      <c r="B96" s="31" t="s">
        <v>240</v>
      </c>
      <c r="C96" s="32" t="s">
        <v>350</v>
      </c>
      <c r="D96" s="33">
        <v>398500</v>
      </c>
      <c r="E96" s="33">
        <v>0</v>
      </c>
      <c r="F96" s="34">
        <v>398500</v>
      </c>
      <c r="G96" s="35"/>
      <c r="H96" s="35"/>
    </row>
    <row r="97" spans="1:8" ht="36">
      <c r="A97" s="30" t="s">
        <v>316</v>
      </c>
      <c r="B97" s="31" t="s">
        <v>240</v>
      </c>
      <c r="C97" s="32" t="s">
        <v>351</v>
      </c>
      <c r="D97" s="33">
        <v>340860</v>
      </c>
      <c r="E97" s="33">
        <v>0</v>
      </c>
      <c r="F97" s="34">
        <v>340860</v>
      </c>
      <c r="G97" s="35"/>
      <c r="H97" s="35"/>
    </row>
    <row r="98" spans="1:8" ht="36">
      <c r="A98" s="30" t="s">
        <v>316</v>
      </c>
      <c r="B98" s="31" t="s">
        <v>240</v>
      </c>
      <c r="C98" s="32" t="s">
        <v>352</v>
      </c>
      <c r="D98" s="33">
        <v>82990</v>
      </c>
      <c r="E98" s="33">
        <v>0</v>
      </c>
      <c r="F98" s="34">
        <v>82990</v>
      </c>
      <c r="G98" s="35"/>
      <c r="H98" s="35"/>
    </row>
    <row r="99" spans="1:8" ht="15">
      <c r="A99" s="30" t="s">
        <v>250</v>
      </c>
      <c r="B99" s="31" t="s">
        <v>240</v>
      </c>
      <c r="C99" s="32" t="s">
        <v>353</v>
      </c>
      <c r="D99" s="33">
        <v>1000000</v>
      </c>
      <c r="E99" s="33">
        <v>0</v>
      </c>
      <c r="F99" s="34">
        <v>1000000</v>
      </c>
      <c r="G99" s="35"/>
      <c r="H99" s="35"/>
    </row>
    <row r="100" spans="1:8" ht="36">
      <c r="A100" s="30" t="s">
        <v>316</v>
      </c>
      <c r="B100" s="31" t="s">
        <v>240</v>
      </c>
      <c r="C100" s="32" t="s">
        <v>354</v>
      </c>
      <c r="D100" s="33">
        <v>4500000</v>
      </c>
      <c r="E100" s="33">
        <v>0</v>
      </c>
      <c r="F100" s="34">
        <v>4500000</v>
      </c>
      <c r="G100" s="35"/>
      <c r="H100" s="35"/>
    </row>
    <row r="101" spans="1:8" ht="24">
      <c r="A101" s="30" t="s">
        <v>259</v>
      </c>
      <c r="B101" s="31" t="s">
        <v>240</v>
      </c>
      <c r="C101" s="32" t="s">
        <v>355</v>
      </c>
      <c r="D101" s="33">
        <v>2000000</v>
      </c>
      <c r="E101" s="33">
        <v>0</v>
      </c>
      <c r="F101" s="34">
        <v>2000000</v>
      </c>
      <c r="G101" s="35"/>
      <c r="H101" s="35"/>
    </row>
    <row r="102" spans="1:8" ht="36">
      <c r="A102" s="30" t="s">
        <v>316</v>
      </c>
      <c r="B102" s="31" t="s">
        <v>240</v>
      </c>
      <c r="C102" s="32" t="s">
        <v>356</v>
      </c>
      <c r="D102" s="33">
        <v>1000000</v>
      </c>
      <c r="E102" s="33">
        <v>0</v>
      </c>
      <c r="F102" s="34">
        <v>1000000</v>
      </c>
      <c r="G102" s="35"/>
      <c r="H102" s="35"/>
    </row>
    <row r="103" spans="1:8" ht="36">
      <c r="A103" s="30" t="s">
        <v>316</v>
      </c>
      <c r="B103" s="31" t="s">
        <v>240</v>
      </c>
      <c r="C103" s="32" t="s">
        <v>357</v>
      </c>
      <c r="D103" s="33">
        <v>1000000</v>
      </c>
      <c r="E103" s="33">
        <v>0</v>
      </c>
      <c r="F103" s="34">
        <v>1000000</v>
      </c>
      <c r="G103" s="35"/>
      <c r="H103" s="35"/>
    </row>
    <row r="104" spans="1:8" ht="15">
      <c r="A104" s="30" t="s">
        <v>250</v>
      </c>
      <c r="B104" s="31" t="s">
        <v>240</v>
      </c>
      <c r="C104" s="32" t="s">
        <v>358</v>
      </c>
      <c r="D104" s="33">
        <v>10486632</v>
      </c>
      <c r="E104" s="33">
        <v>41050.09</v>
      </c>
      <c r="F104" s="34">
        <v>10445581.91</v>
      </c>
      <c r="G104" s="35"/>
      <c r="H104" s="35"/>
    </row>
    <row r="105" spans="1:8" ht="15">
      <c r="A105" s="30" t="s">
        <v>252</v>
      </c>
      <c r="B105" s="31" t="s">
        <v>240</v>
      </c>
      <c r="C105" s="32" t="s">
        <v>359</v>
      </c>
      <c r="D105" s="33">
        <v>14806011</v>
      </c>
      <c r="E105" s="33">
        <v>996660.18</v>
      </c>
      <c r="F105" s="34">
        <v>13809350.82</v>
      </c>
      <c r="G105" s="35"/>
      <c r="H105" s="35"/>
    </row>
    <row r="106" spans="1:8" ht="15">
      <c r="A106" s="30" t="s">
        <v>250</v>
      </c>
      <c r="B106" s="31" t="s">
        <v>240</v>
      </c>
      <c r="C106" s="32" t="s">
        <v>360</v>
      </c>
      <c r="D106" s="33">
        <v>338201</v>
      </c>
      <c r="E106" s="33">
        <v>0</v>
      </c>
      <c r="F106" s="34">
        <v>338201</v>
      </c>
      <c r="G106" s="35"/>
      <c r="H106" s="35"/>
    </row>
    <row r="107" spans="1:8" ht="15">
      <c r="A107" s="30" t="s">
        <v>250</v>
      </c>
      <c r="B107" s="31" t="s">
        <v>240</v>
      </c>
      <c r="C107" s="32" t="s">
        <v>361</v>
      </c>
      <c r="D107" s="33">
        <v>504000</v>
      </c>
      <c r="E107" s="33">
        <v>0</v>
      </c>
      <c r="F107" s="34">
        <v>504000</v>
      </c>
      <c r="G107" s="35"/>
      <c r="H107" s="35"/>
    </row>
    <row r="108" spans="1:8" ht="15">
      <c r="A108" s="30" t="s">
        <v>250</v>
      </c>
      <c r="B108" s="31" t="s">
        <v>240</v>
      </c>
      <c r="C108" s="32" t="s">
        <v>362</v>
      </c>
      <c r="D108" s="33">
        <v>4970119</v>
      </c>
      <c r="E108" s="33">
        <v>127937.52</v>
      </c>
      <c r="F108" s="34">
        <v>4842181.48</v>
      </c>
      <c r="G108" s="35"/>
      <c r="H108" s="35"/>
    </row>
    <row r="109" spans="1:8" ht="15">
      <c r="A109" s="30" t="s">
        <v>250</v>
      </c>
      <c r="B109" s="31" t="s">
        <v>240</v>
      </c>
      <c r="C109" s="32" t="s">
        <v>363</v>
      </c>
      <c r="D109" s="33">
        <v>200000</v>
      </c>
      <c r="E109" s="33">
        <v>0</v>
      </c>
      <c r="F109" s="34">
        <v>200000</v>
      </c>
      <c r="G109" s="35"/>
      <c r="H109" s="35"/>
    </row>
    <row r="110" spans="1:8" ht="15">
      <c r="A110" s="30" t="s">
        <v>250</v>
      </c>
      <c r="B110" s="31" t="s">
        <v>240</v>
      </c>
      <c r="C110" s="32" t="s">
        <v>364</v>
      </c>
      <c r="D110" s="33">
        <v>13306861</v>
      </c>
      <c r="E110" s="33">
        <v>124778.18</v>
      </c>
      <c r="F110" s="34">
        <v>13182082.82</v>
      </c>
      <c r="G110" s="35"/>
      <c r="H110" s="35"/>
    </row>
    <row r="111" spans="1:8" ht="15">
      <c r="A111" s="30" t="s">
        <v>250</v>
      </c>
      <c r="B111" s="31" t="s">
        <v>240</v>
      </c>
      <c r="C111" s="32" t="s">
        <v>365</v>
      </c>
      <c r="D111" s="33">
        <v>125840</v>
      </c>
      <c r="E111" s="33">
        <v>0</v>
      </c>
      <c r="F111" s="34">
        <v>125840</v>
      </c>
      <c r="G111" s="35"/>
      <c r="H111" s="35"/>
    </row>
    <row r="112" spans="1:8" ht="15">
      <c r="A112" s="30" t="s">
        <v>250</v>
      </c>
      <c r="B112" s="31" t="s">
        <v>240</v>
      </c>
      <c r="C112" s="32" t="s">
        <v>366</v>
      </c>
      <c r="D112" s="33">
        <v>588922</v>
      </c>
      <c r="E112" s="33">
        <v>126200</v>
      </c>
      <c r="F112" s="34">
        <v>462722</v>
      </c>
      <c r="G112" s="35"/>
      <c r="H112" s="35"/>
    </row>
    <row r="113" spans="1:8" ht="15">
      <c r="A113" s="30" t="s">
        <v>295</v>
      </c>
      <c r="B113" s="31" t="s">
        <v>240</v>
      </c>
      <c r="C113" s="32" t="s">
        <v>367</v>
      </c>
      <c r="D113" s="33">
        <v>296902</v>
      </c>
      <c r="E113" s="33">
        <v>30657.26</v>
      </c>
      <c r="F113" s="34">
        <v>266244.74</v>
      </c>
      <c r="G113" s="35"/>
      <c r="H113" s="35"/>
    </row>
    <row r="114" spans="1:8" ht="36">
      <c r="A114" s="30" t="s">
        <v>299</v>
      </c>
      <c r="B114" s="31" t="s">
        <v>240</v>
      </c>
      <c r="C114" s="32" t="s">
        <v>368</v>
      </c>
      <c r="D114" s="33">
        <v>88155</v>
      </c>
      <c r="E114" s="33">
        <v>7144.49</v>
      </c>
      <c r="F114" s="34">
        <v>81010.51</v>
      </c>
      <c r="G114" s="35"/>
      <c r="H114" s="35"/>
    </row>
    <row r="115" spans="1:8" ht="15">
      <c r="A115" s="30" t="s">
        <v>250</v>
      </c>
      <c r="B115" s="31" t="s">
        <v>240</v>
      </c>
      <c r="C115" s="32" t="s">
        <v>369</v>
      </c>
      <c r="D115" s="33">
        <v>2669</v>
      </c>
      <c r="E115" s="33">
        <v>0</v>
      </c>
      <c r="F115" s="34">
        <v>2669</v>
      </c>
      <c r="G115" s="35"/>
      <c r="H115" s="35"/>
    </row>
    <row r="116" spans="1:8" ht="15">
      <c r="A116" s="30" t="s">
        <v>250</v>
      </c>
      <c r="B116" s="31" t="s">
        <v>240</v>
      </c>
      <c r="C116" s="32" t="s">
        <v>370</v>
      </c>
      <c r="D116" s="33">
        <v>287000</v>
      </c>
      <c r="E116" s="33">
        <v>0</v>
      </c>
      <c r="F116" s="34">
        <v>287000</v>
      </c>
      <c r="G116" s="35"/>
      <c r="H116" s="35"/>
    </row>
    <row r="117" spans="1:8" ht="48">
      <c r="A117" s="30" t="s">
        <v>311</v>
      </c>
      <c r="B117" s="31" t="s">
        <v>240</v>
      </c>
      <c r="C117" s="32" t="s">
        <v>371</v>
      </c>
      <c r="D117" s="33">
        <v>7823000</v>
      </c>
      <c r="E117" s="33">
        <v>0</v>
      </c>
      <c r="F117" s="34">
        <v>7823000</v>
      </c>
      <c r="G117" s="35"/>
      <c r="H117" s="35"/>
    </row>
    <row r="118" spans="1:8" ht="24">
      <c r="A118" s="30" t="s">
        <v>241</v>
      </c>
      <c r="B118" s="31" t="s">
        <v>240</v>
      </c>
      <c r="C118" s="32" t="s">
        <v>372</v>
      </c>
      <c r="D118" s="33">
        <v>6861725</v>
      </c>
      <c r="E118" s="33">
        <v>619772.63</v>
      </c>
      <c r="F118" s="34">
        <v>6241952.37</v>
      </c>
      <c r="G118" s="35"/>
      <c r="H118" s="35"/>
    </row>
    <row r="119" spans="1:8" ht="36">
      <c r="A119" s="30" t="s">
        <v>243</v>
      </c>
      <c r="B119" s="31" t="s">
        <v>240</v>
      </c>
      <c r="C119" s="32" t="s">
        <v>373</v>
      </c>
      <c r="D119" s="33">
        <v>26714</v>
      </c>
      <c r="E119" s="33">
        <v>0</v>
      </c>
      <c r="F119" s="34">
        <v>26714</v>
      </c>
      <c r="G119" s="35"/>
      <c r="H119" s="35"/>
    </row>
    <row r="120" spans="1:8" ht="36">
      <c r="A120" s="30" t="s">
        <v>245</v>
      </c>
      <c r="B120" s="31" t="s">
        <v>240</v>
      </c>
      <c r="C120" s="32" t="s">
        <v>374</v>
      </c>
      <c r="D120" s="33">
        <v>2058953</v>
      </c>
      <c r="E120" s="33">
        <v>119307.39</v>
      </c>
      <c r="F120" s="34">
        <v>1939645.61</v>
      </c>
      <c r="G120" s="35"/>
      <c r="H120" s="35"/>
    </row>
    <row r="121" spans="1:8" ht="15">
      <c r="A121" s="30" t="s">
        <v>250</v>
      </c>
      <c r="B121" s="31" t="s">
        <v>240</v>
      </c>
      <c r="C121" s="32" t="s">
        <v>375</v>
      </c>
      <c r="D121" s="33">
        <v>247108</v>
      </c>
      <c r="E121" s="33">
        <v>7632</v>
      </c>
      <c r="F121" s="34">
        <v>239476</v>
      </c>
      <c r="G121" s="35"/>
      <c r="H121" s="35"/>
    </row>
    <row r="122" spans="1:8" ht="15">
      <c r="A122" s="30" t="s">
        <v>295</v>
      </c>
      <c r="B122" s="31" t="s">
        <v>240</v>
      </c>
      <c r="C122" s="32" t="s">
        <v>376</v>
      </c>
      <c r="D122" s="33">
        <v>13270168</v>
      </c>
      <c r="E122" s="33">
        <v>1284138.23</v>
      </c>
      <c r="F122" s="34">
        <v>11986029.77</v>
      </c>
      <c r="G122" s="35"/>
      <c r="H122" s="35"/>
    </row>
    <row r="123" spans="1:8" ht="24">
      <c r="A123" s="30" t="s">
        <v>297</v>
      </c>
      <c r="B123" s="31" t="s">
        <v>240</v>
      </c>
      <c r="C123" s="32" t="s">
        <v>377</v>
      </c>
      <c r="D123" s="33">
        <v>8000</v>
      </c>
      <c r="E123" s="33">
        <v>0</v>
      </c>
      <c r="F123" s="34">
        <v>8000</v>
      </c>
      <c r="G123" s="35"/>
      <c r="H123" s="35"/>
    </row>
    <row r="124" spans="1:8" ht="36">
      <c r="A124" s="30" t="s">
        <v>299</v>
      </c>
      <c r="B124" s="31" t="s">
        <v>240</v>
      </c>
      <c r="C124" s="32" t="s">
        <v>378</v>
      </c>
      <c r="D124" s="33">
        <v>4007591</v>
      </c>
      <c r="E124" s="33">
        <v>284914.53</v>
      </c>
      <c r="F124" s="34">
        <v>3722676.47</v>
      </c>
      <c r="G124" s="35"/>
      <c r="H124" s="35"/>
    </row>
    <row r="125" spans="1:8" ht="15">
      <c r="A125" s="30" t="s">
        <v>250</v>
      </c>
      <c r="B125" s="31" t="s">
        <v>240</v>
      </c>
      <c r="C125" s="32" t="s">
        <v>379</v>
      </c>
      <c r="D125" s="33">
        <v>1593949</v>
      </c>
      <c r="E125" s="33">
        <v>106168.22</v>
      </c>
      <c r="F125" s="34">
        <v>1487780.78</v>
      </c>
      <c r="G125" s="35"/>
      <c r="H125" s="35"/>
    </row>
    <row r="126" spans="1:8" ht="15">
      <c r="A126" s="30" t="s">
        <v>252</v>
      </c>
      <c r="B126" s="31" t="s">
        <v>240</v>
      </c>
      <c r="C126" s="32" t="s">
        <v>380</v>
      </c>
      <c r="D126" s="33">
        <v>422310</v>
      </c>
      <c r="E126" s="33">
        <v>39197.42</v>
      </c>
      <c r="F126" s="34">
        <v>383112.58</v>
      </c>
      <c r="G126" s="35"/>
      <c r="H126" s="35"/>
    </row>
    <row r="127" spans="1:8" ht="24">
      <c r="A127" s="30" t="s">
        <v>267</v>
      </c>
      <c r="B127" s="31" t="s">
        <v>240</v>
      </c>
      <c r="C127" s="32" t="s">
        <v>381</v>
      </c>
      <c r="D127" s="33">
        <v>4752.18</v>
      </c>
      <c r="E127" s="33">
        <v>4752.18</v>
      </c>
      <c r="F127" s="34">
        <v>0</v>
      </c>
      <c r="G127" s="35"/>
      <c r="H127" s="35"/>
    </row>
    <row r="128" spans="1:8" ht="24">
      <c r="A128" s="30" t="s">
        <v>303</v>
      </c>
      <c r="B128" s="31" t="s">
        <v>240</v>
      </c>
      <c r="C128" s="32" t="s">
        <v>382</v>
      </c>
      <c r="D128" s="33">
        <v>5000000</v>
      </c>
      <c r="E128" s="33">
        <v>0</v>
      </c>
      <c r="F128" s="34">
        <v>5000000</v>
      </c>
      <c r="G128" s="35"/>
      <c r="H128" s="35"/>
    </row>
    <row r="129" spans="1:8" ht="15">
      <c r="A129" s="30" t="s">
        <v>254</v>
      </c>
      <c r="B129" s="31" t="s">
        <v>240</v>
      </c>
      <c r="C129" s="32" t="s">
        <v>383</v>
      </c>
      <c r="D129" s="33">
        <v>126000</v>
      </c>
      <c r="E129" s="33">
        <v>13234</v>
      </c>
      <c r="F129" s="34">
        <v>112766</v>
      </c>
      <c r="G129" s="35"/>
      <c r="H129" s="35"/>
    </row>
    <row r="130" spans="1:8" ht="15">
      <c r="A130" s="30" t="s">
        <v>272</v>
      </c>
      <c r="B130" s="31" t="s">
        <v>240</v>
      </c>
      <c r="C130" s="32" t="s">
        <v>384</v>
      </c>
      <c r="D130" s="33">
        <v>115247.82</v>
      </c>
      <c r="E130" s="33">
        <v>29750</v>
      </c>
      <c r="F130" s="34">
        <v>85497.82</v>
      </c>
      <c r="G130" s="35"/>
      <c r="H130" s="35"/>
    </row>
    <row r="131" spans="1:8" ht="15">
      <c r="A131" s="30" t="s">
        <v>250</v>
      </c>
      <c r="B131" s="31" t="s">
        <v>240</v>
      </c>
      <c r="C131" s="32" t="s">
        <v>385</v>
      </c>
      <c r="D131" s="33">
        <v>818700</v>
      </c>
      <c r="E131" s="33">
        <v>0</v>
      </c>
      <c r="F131" s="34">
        <v>818700</v>
      </c>
      <c r="G131" s="35"/>
      <c r="H131" s="35"/>
    </row>
    <row r="132" spans="1:8" ht="15">
      <c r="A132" s="30" t="s">
        <v>250</v>
      </c>
      <c r="B132" s="31" t="s">
        <v>240</v>
      </c>
      <c r="C132" s="32" t="s">
        <v>386</v>
      </c>
      <c r="D132" s="33">
        <v>7920500</v>
      </c>
      <c r="E132" s="33">
        <v>0</v>
      </c>
      <c r="F132" s="34">
        <v>7920500</v>
      </c>
      <c r="G132" s="35"/>
      <c r="H132" s="35"/>
    </row>
    <row r="133" spans="1:8" ht="15">
      <c r="A133" s="30" t="s">
        <v>250</v>
      </c>
      <c r="B133" s="31" t="s">
        <v>240</v>
      </c>
      <c r="C133" s="32" t="s">
        <v>387</v>
      </c>
      <c r="D133" s="33">
        <v>2906000</v>
      </c>
      <c r="E133" s="33">
        <v>0</v>
      </c>
      <c r="F133" s="34">
        <v>2906000</v>
      </c>
      <c r="G133" s="35"/>
      <c r="H133" s="35"/>
    </row>
    <row r="134" spans="1:8" ht="15">
      <c r="A134" s="30" t="s">
        <v>250</v>
      </c>
      <c r="B134" s="31" t="s">
        <v>240</v>
      </c>
      <c r="C134" s="32" t="s">
        <v>388</v>
      </c>
      <c r="D134" s="33">
        <v>363600</v>
      </c>
      <c r="E134" s="33">
        <v>0</v>
      </c>
      <c r="F134" s="34">
        <v>363600</v>
      </c>
      <c r="G134" s="35"/>
      <c r="H134" s="35"/>
    </row>
    <row r="135" spans="1:8" ht="15">
      <c r="A135" s="30" t="s">
        <v>250</v>
      </c>
      <c r="B135" s="31" t="s">
        <v>240</v>
      </c>
      <c r="C135" s="32" t="s">
        <v>389</v>
      </c>
      <c r="D135" s="33">
        <v>2704</v>
      </c>
      <c r="E135" s="33">
        <v>0</v>
      </c>
      <c r="F135" s="34">
        <v>2704</v>
      </c>
      <c r="G135" s="35"/>
      <c r="H135" s="35"/>
    </row>
    <row r="136" spans="1:8" ht="15">
      <c r="A136" s="30" t="s">
        <v>250</v>
      </c>
      <c r="B136" s="31" t="s">
        <v>240</v>
      </c>
      <c r="C136" s="32" t="s">
        <v>390</v>
      </c>
      <c r="D136" s="33">
        <v>68000</v>
      </c>
      <c r="E136" s="33">
        <v>0</v>
      </c>
      <c r="F136" s="34">
        <v>68000</v>
      </c>
      <c r="G136" s="35"/>
      <c r="H136" s="35"/>
    </row>
    <row r="137" spans="1:8" ht="15">
      <c r="A137" s="30" t="s">
        <v>250</v>
      </c>
      <c r="B137" s="31" t="s">
        <v>240</v>
      </c>
      <c r="C137" s="32" t="s">
        <v>391</v>
      </c>
      <c r="D137" s="33">
        <v>95200</v>
      </c>
      <c r="E137" s="33">
        <v>0</v>
      </c>
      <c r="F137" s="34">
        <v>95200</v>
      </c>
      <c r="G137" s="35"/>
      <c r="H137" s="35"/>
    </row>
    <row r="138" spans="1:8" ht="15">
      <c r="A138" s="30" t="s">
        <v>250</v>
      </c>
      <c r="B138" s="31" t="s">
        <v>240</v>
      </c>
      <c r="C138" s="32" t="s">
        <v>392</v>
      </c>
      <c r="D138" s="33">
        <v>10000</v>
      </c>
      <c r="E138" s="33">
        <v>0</v>
      </c>
      <c r="F138" s="34">
        <v>10000</v>
      </c>
      <c r="G138" s="35"/>
      <c r="H138" s="35"/>
    </row>
    <row r="139" spans="1:8" ht="15">
      <c r="A139" s="30" t="s">
        <v>250</v>
      </c>
      <c r="B139" s="31" t="s">
        <v>240</v>
      </c>
      <c r="C139" s="32" t="s">
        <v>393</v>
      </c>
      <c r="D139" s="33">
        <v>10000</v>
      </c>
      <c r="E139" s="33">
        <v>0</v>
      </c>
      <c r="F139" s="34">
        <v>10000</v>
      </c>
      <c r="G139" s="35"/>
      <c r="H139" s="35"/>
    </row>
    <row r="140" spans="1:8" ht="15">
      <c r="A140" s="30" t="s">
        <v>279</v>
      </c>
      <c r="B140" s="31" t="s">
        <v>240</v>
      </c>
      <c r="C140" s="32" t="s">
        <v>394</v>
      </c>
      <c r="D140" s="33">
        <v>700000</v>
      </c>
      <c r="E140" s="33">
        <v>0</v>
      </c>
      <c r="F140" s="34">
        <v>700000</v>
      </c>
      <c r="G140" s="35"/>
      <c r="H140" s="35"/>
    </row>
    <row r="141" spans="1:8" ht="15">
      <c r="A141" s="30" t="s">
        <v>279</v>
      </c>
      <c r="B141" s="31" t="s">
        <v>240</v>
      </c>
      <c r="C141" s="32" t="s">
        <v>395</v>
      </c>
      <c r="D141" s="33">
        <v>600000</v>
      </c>
      <c r="E141" s="33">
        <v>0</v>
      </c>
      <c r="F141" s="34">
        <v>600000</v>
      </c>
      <c r="G141" s="35"/>
      <c r="H141" s="35"/>
    </row>
    <row r="142" spans="1:8" ht="48">
      <c r="A142" s="30" t="s">
        <v>277</v>
      </c>
      <c r="B142" s="31" t="s">
        <v>240</v>
      </c>
      <c r="C142" s="32" t="s">
        <v>396</v>
      </c>
      <c r="D142" s="33">
        <v>11491000</v>
      </c>
      <c r="E142" s="33">
        <v>2800000</v>
      </c>
      <c r="F142" s="34">
        <v>8691000</v>
      </c>
      <c r="G142" s="35"/>
      <c r="H142" s="35"/>
    </row>
    <row r="143" spans="1:8" ht="15">
      <c r="A143" s="30" t="s">
        <v>279</v>
      </c>
      <c r="B143" s="31" t="s">
        <v>240</v>
      </c>
      <c r="C143" s="32" t="s">
        <v>397</v>
      </c>
      <c r="D143" s="33">
        <v>2300000</v>
      </c>
      <c r="E143" s="33">
        <v>0</v>
      </c>
      <c r="F143" s="34">
        <v>2300000</v>
      </c>
      <c r="G143" s="35"/>
      <c r="H143" s="35"/>
    </row>
    <row r="144" spans="1:8" ht="15">
      <c r="A144" s="30" t="s">
        <v>279</v>
      </c>
      <c r="B144" s="31" t="s">
        <v>240</v>
      </c>
      <c r="C144" s="32" t="s">
        <v>398</v>
      </c>
      <c r="D144" s="33">
        <v>50000</v>
      </c>
      <c r="E144" s="33">
        <v>0</v>
      </c>
      <c r="F144" s="34">
        <v>50000</v>
      </c>
      <c r="G144" s="35"/>
      <c r="H144" s="35"/>
    </row>
    <row r="145" spans="1:8" ht="15">
      <c r="A145" s="30" t="s">
        <v>279</v>
      </c>
      <c r="B145" s="31" t="s">
        <v>240</v>
      </c>
      <c r="C145" s="32" t="s">
        <v>399</v>
      </c>
      <c r="D145" s="33">
        <v>200000</v>
      </c>
      <c r="E145" s="33">
        <v>0</v>
      </c>
      <c r="F145" s="34">
        <v>200000</v>
      </c>
      <c r="G145" s="35"/>
      <c r="H145" s="35"/>
    </row>
    <row r="146" spans="1:8" ht="15">
      <c r="A146" s="30" t="s">
        <v>279</v>
      </c>
      <c r="B146" s="31" t="s">
        <v>240</v>
      </c>
      <c r="C146" s="32" t="s">
        <v>400</v>
      </c>
      <c r="D146" s="33">
        <v>100000</v>
      </c>
      <c r="E146" s="33">
        <v>0</v>
      </c>
      <c r="F146" s="34">
        <v>100000</v>
      </c>
      <c r="G146" s="35"/>
      <c r="H146" s="35"/>
    </row>
    <row r="147" spans="1:8" ht="15">
      <c r="A147" s="30" t="s">
        <v>401</v>
      </c>
      <c r="B147" s="31" t="s">
        <v>240</v>
      </c>
      <c r="C147" s="32" t="s">
        <v>402</v>
      </c>
      <c r="D147" s="33">
        <v>10582166</v>
      </c>
      <c r="E147" s="33">
        <v>1647035.46</v>
      </c>
      <c r="F147" s="34">
        <v>8935130.54</v>
      </c>
      <c r="G147" s="35"/>
      <c r="H147" s="35"/>
    </row>
    <row r="148" spans="1:8" ht="15">
      <c r="A148" s="30" t="s">
        <v>250</v>
      </c>
      <c r="B148" s="31" t="s">
        <v>240</v>
      </c>
      <c r="C148" s="32" t="s">
        <v>403</v>
      </c>
      <c r="D148" s="33">
        <v>887682</v>
      </c>
      <c r="E148" s="33">
        <v>93779.39</v>
      </c>
      <c r="F148" s="34">
        <v>793902.61</v>
      </c>
      <c r="G148" s="35"/>
      <c r="H148" s="35"/>
    </row>
    <row r="149" spans="1:8" ht="24">
      <c r="A149" s="30" t="s">
        <v>404</v>
      </c>
      <c r="B149" s="31" t="s">
        <v>240</v>
      </c>
      <c r="C149" s="32" t="s">
        <v>405</v>
      </c>
      <c r="D149" s="33">
        <v>69422905.18</v>
      </c>
      <c r="E149" s="33">
        <v>16065283.67</v>
      </c>
      <c r="F149" s="34">
        <v>53357621.51</v>
      </c>
      <c r="G149" s="35"/>
      <c r="H149" s="35"/>
    </row>
    <row r="150" spans="1:8" ht="15">
      <c r="A150" s="30" t="s">
        <v>254</v>
      </c>
      <c r="B150" s="31" t="s">
        <v>240</v>
      </c>
      <c r="C150" s="32" t="s">
        <v>406</v>
      </c>
      <c r="D150" s="33">
        <v>10581.82</v>
      </c>
      <c r="E150" s="33">
        <v>0</v>
      </c>
      <c r="F150" s="34">
        <v>10581.82</v>
      </c>
      <c r="G150" s="35"/>
      <c r="H150" s="35"/>
    </row>
    <row r="151" spans="1:8" ht="15">
      <c r="A151" s="30" t="s">
        <v>250</v>
      </c>
      <c r="B151" s="31" t="s">
        <v>240</v>
      </c>
      <c r="C151" s="32" t="s">
        <v>407</v>
      </c>
      <c r="D151" s="33">
        <v>433669</v>
      </c>
      <c r="E151" s="33">
        <v>45057.47</v>
      </c>
      <c r="F151" s="34">
        <v>388611.53</v>
      </c>
      <c r="G151" s="35"/>
      <c r="H151" s="35"/>
    </row>
    <row r="152" spans="1:8" ht="24">
      <c r="A152" s="30" t="s">
        <v>404</v>
      </c>
      <c r="B152" s="31" t="s">
        <v>240</v>
      </c>
      <c r="C152" s="32" t="s">
        <v>408</v>
      </c>
      <c r="D152" s="33">
        <v>31233401.16</v>
      </c>
      <c r="E152" s="33">
        <v>7815848.05</v>
      </c>
      <c r="F152" s="34">
        <v>23417553.11</v>
      </c>
      <c r="G152" s="35"/>
      <c r="H152" s="35"/>
    </row>
    <row r="153" spans="1:8" ht="15">
      <c r="A153" s="30" t="s">
        <v>254</v>
      </c>
      <c r="B153" s="31" t="s">
        <v>240</v>
      </c>
      <c r="C153" s="32" t="s">
        <v>409</v>
      </c>
      <c r="D153" s="33">
        <v>5999.84</v>
      </c>
      <c r="E153" s="33">
        <v>3000</v>
      </c>
      <c r="F153" s="34">
        <v>2999.84</v>
      </c>
      <c r="G153" s="35"/>
      <c r="H153" s="35"/>
    </row>
    <row r="154" spans="1:8" ht="15">
      <c r="A154" s="30" t="s">
        <v>250</v>
      </c>
      <c r="B154" s="31" t="s">
        <v>240</v>
      </c>
      <c r="C154" s="32" t="s">
        <v>410</v>
      </c>
      <c r="D154" s="33">
        <v>1539982</v>
      </c>
      <c r="E154" s="33">
        <v>252889.65</v>
      </c>
      <c r="F154" s="34">
        <v>1287092.35</v>
      </c>
      <c r="G154" s="35"/>
      <c r="H154" s="35"/>
    </row>
    <row r="155" spans="1:8" ht="24">
      <c r="A155" s="30" t="s">
        <v>404</v>
      </c>
      <c r="B155" s="31" t="s">
        <v>240</v>
      </c>
      <c r="C155" s="32" t="s">
        <v>411</v>
      </c>
      <c r="D155" s="33">
        <v>125166716.12</v>
      </c>
      <c r="E155" s="33">
        <v>30065168.36</v>
      </c>
      <c r="F155" s="34">
        <v>95101547.76</v>
      </c>
      <c r="G155" s="35"/>
      <c r="H155" s="35"/>
    </row>
    <row r="156" spans="1:8" ht="15">
      <c r="A156" s="30" t="s">
        <v>254</v>
      </c>
      <c r="B156" s="31" t="s">
        <v>240</v>
      </c>
      <c r="C156" s="32" t="s">
        <v>412</v>
      </c>
      <c r="D156" s="33">
        <v>6620.88</v>
      </c>
      <c r="E156" s="33">
        <v>0</v>
      </c>
      <c r="F156" s="34">
        <v>6620.88</v>
      </c>
      <c r="G156" s="35"/>
      <c r="H156" s="35"/>
    </row>
    <row r="157" spans="1:8" ht="24">
      <c r="A157" s="30" t="s">
        <v>413</v>
      </c>
      <c r="B157" s="31" t="s">
        <v>240</v>
      </c>
      <c r="C157" s="32" t="s">
        <v>414</v>
      </c>
      <c r="D157" s="33">
        <v>308000</v>
      </c>
      <c r="E157" s="33">
        <v>0</v>
      </c>
      <c r="F157" s="34">
        <v>308000</v>
      </c>
      <c r="G157" s="35"/>
      <c r="H157" s="35"/>
    </row>
    <row r="158" spans="1:8" ht="24">
      <c r="A158" s="30" t="s">
        <v>404</v>
      </c>
      <c r="B158" s="31" t="s">
        <v>240</v>
      </c>
      <c r="C158" s="32" t="s">
        <v>415</v>
      </c>
      <c r="D158" s="33">
        <v>72800</v>
      </c>
      <c r="E158" s="33">
        <v>5000</v>
      </c>
      <c r="F158" s="34">
        <v>67800</v>
      </c>
      <c r="G158" s="35"/>
      <c r="H158" s="35"/>
    </row>
    <row r="159" spans="1:8" ht="24">
      <c r="A159" s="30" t="s">
        <v>416</v>
      </c>
      <c r="B159" s="31" t="s">
        <v>240</v>
      </c>
      <c r="C159" s="32" t="s">
        <v>417</v>
      </c>
      <c r="D159" s="33">
        <v>84577</v>
      </c>
      <c r="E159" s="33">
        <v>0</v>
      </c>
      <c r="F159" s="34">
        <v>84577</v>
      </c>
      <c r="G159" s="35"/>
      <c r="H159" s="35"/>
    </row>
    <row r="160" spans="1:8" ht="24">
      <c r="A160" s="30" t="s">
        <v>404</v>
      </c>
      <c r="B160" s="31" t="s">
        <v>240</v>
      </c>
      <c r="C160" s="32" t="s">
        <v>418</v>
      </c>
      <c r="D160" s="33">
        <v>167900</v>
      </c>
      <c r="E160" s="33">
        <v>33131</v>
      </c>
      <c r="F160" s="34">
        <v>134769</v>
      </c>
      <c r="G160" s="35"/>
      <c r="H160" s="35"/>
    </row>
    <row r="161" spans="1:8" ht="15">
      <c r="A161" s="30" t="s">
        <v>419</v>
      </c>
      <c r="B161" s="31" t="s">
        <v>240</v>
      </c>
      <c r="C161" s="32" t="s">
        <v>420</v>
      </c>
      <c r="D161" s="33">
        <v>2300000</v>
      </c>
      <c r="E161" s="33">
        <v>0</v>
      </c>
      <c r="F161" s="34">
        <v>2300000</v>
      </c>
      <c r="G161" s="35"/>
      <c r="H161" s="35"/>
    </row>
    <row r="162" spans="1:8" ht="15">
      <c r="A162" s="30" t="s">
        <v>419</v>
      </c>
      <c r="B162" s="31" t="s">
        <v>240</v>
      </c>
      <c r="C162" s="32" t="s">
        <v>421</v>
      </c>
      <c r="D162" s="33">
        <v>600000</v>
      </c>
      <c r="E162" s="33">
        <v>0</v>
      </c>
      <c r="F162" s="34">
        <v>600000</v>
      </c>
      <c r="G162" s="35"/>
      <c r="H162" s="35"/>
    </row>
    <row r="163" spans="1:8" ht="15">
      <c r="A163" s="30" t="s">
        <v>419</v>
      </c>
      <c r="B163" s="31" t="s">
        <v>240</v>
      </c>
      <c r="C163" s="32" t="s">
        <v>422</v>
      </c>
      <c r="D163" s="33">
        <v>53800</v>
      </c>
      <c r="E163" s="33">
        <v>0</v>
      </c>
      <c r="F163" s="34">
        <v>53800</v>
      </c>
      <c r="G163" s="35"/>
      <c r="H163" s="35"/>
    </row>
    <row r="164" spans="1:8" ht="15">
      <c r="A164" s="30" t="s">
        <v>419</v>
      </c>
      <c r="B164" s="31" t="s">
        <v>240</v>
      </c>
      <c r="C164" s="32" t="s">
        <v>423</v>
      </c>
      <c r="D164" s="33">
        <v>70000</v>
      </c>
      <c r="E164" s="33">
        <v>0</v>
      </c>
      <c r="F164" s="34">
        <v>70000</v>
      </c>
      <c r="G164" s="35"/>
      <c r="H164" s="35"/>
    </row>
    <row r="165" spans="1:8" ht="15">
      <c r="A165" s="30" t="s">
        <v>419</v>
      </c>
      <c r="B165" s="31" t="s">
        <v>240</v>
      </c>
      <c r="C165" s="32" t="s">
        <v>424</v>
      </c>
      <c r="D165" s="33">
        <v>170000</v>
      </c>
      <c r="E165" s="33">
        <v>0</v>
      </c>
      <c r="F165" s="34">
        <v>170000</v>
      </c>
      <c r="G165" s="35"/>
      <c r="H165" s="35"/>
    </row>
    <row r="166" spans="1:8" ht="15">
      <c r="A166" s="30" t="s">
        <v>419</v>
      </c>
      <c r="B166" s="31" t="s">
        <v>240</v>
      </c>
      <c r="C166" s="32" t="s">
        <v>425</v>
      </c>
      <c r="D166" s="33">
        <v>600000</v>
      </c>
      <c r="E166" s="33">
        <v>0</v>
      </c>
      <c r="F166" s="34">
        <v>600000</v>
      </c>
      <c r="G166" s="35"/>
      <c r="H166" s="35"/>
    </row>
    <row r="167" spans="1:8" ht="15">
      <c r="A167" s="30" t="s">
        <v>419</v>
      </c>
      <c r="B167" s="31" t="s">
        <v>240</v>
      </c>
      <c r="C167" s="32" t="s">
        <v>426</v>
      </c>
      <c r="D167" s="33">
        <v>280000</v>
      </c>
      <c r="E167" s="33">
        <v>0</v>
      </c>
      <c r="F167" s="34">
        <v>280000</v>
      </c>
      <c r="G167" s="35"/>
      <c r="H167" s="35"/>
    </row>
    <row r="168" spans="1:8" ht="24">
      <c r="A168" s="30" t="s">
        <v>293</v>
      </c>
      <c r="B168" s="31" t="s">
        <v>240</v>
      </c>
      <c r="C168" s="32" t="s">
        <v>427</v>
      </c>
      <c r="D168" s="33">
        <v>439000</v>
      </c>
      <c r="E168" s="33">
        <v>0</v>
      </c>
      <c r="F168" s="34">
        <v>439000</v>
      </c>
      <c r="G168" s="35"/>
      <c r="H168" s="35"/>
    </row>
    <row r="169" spans="1:8" ht="15">
      <c r="A169" s="30" t="s">
        <v>295</v>
      </c>
      <c r="B169" s="31" t="s">
        <v>240</v>
      </c>
      <c r="C169" s="32" t="s">
        <v>428</v>
      </c>
      <c r="D169" s="33">
        <v>2925418</v>
      </c>
      <c r="E169" s="33">
        <v>291058.39</v>
      </c>
      <c r="F169" s="34">
        <v>2634359.61</v>
      </c>
      <c r="G169" s="35"/>
      <c r="H169" s="35"/>
    </row>
    <row r="170" spans="1:8" ht="36">
      <c r="A170" s="30" t="s">
        <v>299</v>
      </c>
      <c r="B170" s="31" t="s">
        <v>240</v>
      </c>
      <c r="C170" s="32" t="s">
        <v>429</v>
      </c>
      <c r="D170" s="33">
        <v>879853</v>
      </c>
      <c r="E170" s="33">
        <v>64645.67</v>
      </c>
      <c r="F170" s="34">
        <v>815207.33</v>
      </c>
      <c r="G170" s="35"/>
      <c r="H170" s="35"/>
    </row>
    <row r="171" spans="1:8" ht="15">
      <c r="A171" s="30" t="s">
        <v>250</v>
      </c>
      <c r="B171" s="31" t="s">
        <v>240</v>
      </c>
      <c r="C171" s="32" t="s">
        <v>430</v>
      </c>
      <c r="D171" s="33">
        <v>620560</v>
      </c>
      <c r="E171" s="33">
        <v>23215</v>
      </c>
      <c r="F171" s="34">
        <v>597345</v>
      </c>
      <c r="G171" s="35"/>
      <c r="H171" s="35"/>
    </row>
    <row r="172" spans="1:8" ht="15">
      <c r="A172" s="30" t="s">
        <v>252</v>
      </c>
      <c r="B172" s="31" t="s">
        <v>240</v>
      </c>
      <c r="C172" s="32" t="s">
        <v>431</v>
      </c>
      <c r="D172" s="33">
        <v>95000</v>
      </c>
      <c r="E172" s="33">
        <v>0</v>
      </c>
      <c r="F172" s="34">
        <v>95000</v>
      </c>
      <c r="G172" s="35"/>
      <c r="H172" s="35"/>
    </row>
    <row r="173" spans="1:8" ht="24">
      <c r="A173" s="30" t="s">
        <v>303</v>
      </c>
      <c r="B173" s="31" t="s">
        <v>240</v>
      </c>
      <c r="C173" s="32" t="s">
        <v>432</v>
      </c>
      <c r="D173" s="33">
        <v>1000</v>
      </c>
      <c r="E173" s="33">
        <v>0</v>
      </c>
      <c r="F173" s="34">
        <v>1000</v>
      </c>
      <c r="G173" s="35"/>
      <c r="H173" s="35"/>
    </row>
    <row r="174" spans="1:8" ht="15">
      <c r="A174" s="30" t="s">
        <v>250</v>
      </c>
      <c r="B174" s="31" t="s">
        <v>240</v>
      </c>
      <c r="C174" s="32" t="s">
        <v>433</v>
      </c>
      <c r="D174" s="33">
        <v>77530</v>
      </c>
      <c r="E174" s="33">
        <v>0</v>
      </c>
      <c r="F174" s="34">
        <v>77530</v>
      </c>
      <c r="G174" s="35"/>
      <c r="H174" s="35"/>
    </row>
    <row r="175" spans="1:8" ht="15">
      <c r="A175" s="30" t="s">
        <v>295</v>
      </c>
      <c r="B175" s="31" t="s">
        <v>240</v>
      </c>
      <c r="C175" s="32" t="s">
        <v>434</v>
      </c>
      <c r="D175" s="33">
        <v>7865839</v>
      </c>
      <c r="E175" s="33">
        <v>837006.12</v>
      </c>
      <c r="F175" s="34">
        <v>7028832.88</v>
      </c>
      <c r="G175" s="35"/>
      <c r="H175" s="35"/>
    </row>
    <row r="176" spans="1:8" ht="24">
      <c r="A176" s="30" t="s">
        <v>297</v>
      </c>
      <c r="B176" s="31" t="s">
        <v>240</v>
      </c>
      <c r="C176" s="32" t="s">
        <v>435</v>
      </c>
      <c r="D176" s="33">
        <v>460</v>
      </c>
      <c r="E176" s="33">
        <v>57.5</v>
      </c>
      <c r="F176" s="34">
        <v>402.5</v>
      </c>
      <c r="G176" s="35"/>
      <c r="H176" s="35"/>
    </row>
    <row r="177" spans="1:8" ht="36">
      <c r="A177" s="30" t="s">
        <v>299</v>
      </c>
      <c r="B177" s="31" t="s">
        <v>240</v>
      </c>
      <c r="C177" s="32" t="s">
        <v>436</v>
      </c>
      <c r="D177" s="33">
        <v>2360384</v>
      </c>
      <c r="E177" s="33">
        <v>185370.81</v>
      </c>
      <c r="F177" s="34">
        <v>2175013.19</v>
      </c>
      <c r="G177" s="35"/>
      <c r="H177" s="35"/>
    </row>
    <row r="178" spans="1:8" ht="15">
      <c r="A178" s="30" t="s">
        <v>250</v>
      </c>
      <c r="B178" s="31" t="s">
        <v>240</v>
      </c>
      <c r="C178" s="32" t="s">
        <v>437</v>
      </c>
      <c r="D178" s="33">
        <v>1965645</v>
      </c>
      <c r="E178" s="33">
        <v>176422.42</v>
      </c>
      <c r="F178" s="34">
        <v>1789222.58</v>
      </c>
      <c r="G178" s="35"/>
      <c r="H178" s="35"/>
    </row>
    <row r="179" spans="1:8" ht="15">
      <c r="A179" s="30" t="s">
        <v>252</v>
      </c>
      <c r="B179" s="31" t="s">
        <v>240</v>
      </c>
      <c r="C179" s="32" t="s">
        <v>438</v>
      </c>
      <c r="D179" s="33">
        <v>300653</v>
      </c>
      <c r="E179" s="33">
        <v>49033.52</v>
      </c>
      <c r="F179" s="34">
        <v>251619.48</v>
      </c>
      <c r="G179" s="35"/>
      <c r="H179" s="35"/>
    </row>
    <row r="180" spans="1:8" ht="24">
      <c r="A180" s="30" t="s">
        <v>303</v>
      </c>
      <c r="B180" s="31" t="s">
        <v>240</v>
      </c>
      <c r="C180" s="32" t="s">
        <v>439</v>
      </c>
      <c r="D180" s="33">
        <v>1000</v>
      </c>
      <c r="E180" s="33">
        <v>17</v>
      </c>
      <c r="F180" s="34">
        <v>983</v>
      </c>
      <c r="G180" s="35"/>
      <c r="H180" s="35"/>
    </row>
    <row r="181" spans="1:8" ht="15">
      <c r="A181" s="30" t="s">
        <v>250</v>
      </c>
      <c r="B181" s="31" t="s">
        <v>240</v>
      </c>
      <c r="C181" s="32" t="s">
        <v>440</v>
      </c>
      <c r="D181" s="33">
        <v>1082607</v>
      </c>
      <c r="E181" s="33">
        <v>9440.72</v>
      </c>
      <c r="F181" s="34">
        <v>1073166.28</v>
      </c>
      <c r="G181" s="35"/>
      <c r="H181" s="35"/>
    </row>
    <row r="182" spans="1:8" ht="15">
      <c r="A182" s="30" t="s">
        <v>279</v>
      </c>
      <c r="B182" s="31" t="s">
        <v>240</v>
      </c>
      <c r="C182" s="32" t="s">
        <v>441</v>
      </c>
      <c r="D182" s="33">
        <v>7507976</v>
      </c>
      <c r="E182" s="33">
        <v>0</v>
      </c>
      <c r="F182" s="34">
        <v>7507976</v>
      </c>
      <c r="G182" s="35"/>
      <c r="H182" s="35"/>
    </row>
    <row r="183" spans="1:8" ht="36">
      <c r="A183" s="30" t="s">
        <v>442</v>
      </c>
      <c r="B183" s="31" t="s">
        <v>240</v>
      </c>
      <c r="C183" s="32" t="s">
        <v>443</v>
      </c>
      <c r="D183" s="33">
        <v>850720</v>
      </c>
      <c r="E183" s="33">
        <v>0</v>
      </c>
      <c r="F183" s="34">
        <v>850720</v>
      </c>
      <c r="G183" s="35"/>
      <c r="H183" s="35"/>
    </row>
    <row r="184" spans="1:8" ht="15">
      <c r="A184" s="30" t="s">
        <v>250</v>
      </c>
      <c r="B184" s="31" t="s">
        <v>240</v>
      </c>
      <c r="C184" s="32" t="s">
        <v>444</v>
      </c>
      <c r="D184" s="33">
        <v>100000</v>
      </c>
      <c r="E184" s="33">
        <v>15000</v>
      </c>
      <c r="F184" s="34">
        <v>85000</v>
      </c>
      <c r="G184" s="35"/>
      <c r="H184" s="35"/>
    </row>
    <row r="185" spans="1:8" ht="48">
      <c r="A185" s="30" t="s">
        <v>277</v>
      </c>
      <c r="B185" s="31" t="s">
        <v>240</v>
      </c>
      <c r="C185" s="32" t="s">
        <v>445</v>
      </c>
      <c r="D185" s="33">
        <v>38705173</v>
      </c>
      <c r="E185" s="33">
        <v>9669000</v>
      </c>
      <c r="F185" s="34">
        <v>29036173</v>
      </c>
      <c r="G185" s="35"/>
      <c r="H185" s="35"/>
    </row>
    <row r="186" spans="1:8" ht="15">
      <c r="A186" s="30" t="s">
        <v>279</v>
      </c>
      <c r="B186" s="31" t="s">
        <v>240</v>
      </c>
      <c r="C186" s="32" t="s">
        <v>446</v>
      </c>
      <c r="D186" s="33">
        <v>1000000</v>
      </c>
      <c r="E186" s="33">
        <v>0</v>
      </c>
      <c r="F186" s="34">
        <v>1000000</v>
      </c>
      <c r="G186" s="35"/>
      <c r="H186" s="35"/>
    </row>
    <row r="187" spans="1:8" ht="15">
      <c r="A187" s="30" t="s">
        <v>279</v>
      </c>
      <c r="B187" s="31" t="s">
        <v>240</v>
      </c>
      <c r="C187" s="32" t="s">
        <v>447</v>
      </c>
      <c r="D187" s="33">
        <v>51800</v>
      </c>
      <c r="E187" s="33">
        <v>0</v>
      </c>
      <c r="F187" s="34">
        <v>51800</v>
      </c>
      <c r="G187" s="35"/>
      <c r="H187" s="35"/>
    </row>
    <row r="188" spans="1:8" ht="48">
      <c r="A188" s="30" t="s">
        <v>277</v>
      </c>
      <c r="B188" s="31" t="s">
        <v>240</v>
      </c>
      <c r="C188" s="32" t="s">
        <v>448</v>
      </c>
      <c r="D188" s="33">
        <v>2734404</v>
      </c>
      <c r="E188" s="33">
        <v>683601</v>
      </c>
      <c r="F188" s="34">
        <v>2050803</v>
      </c>
      <c r="G188" s="35"/>
      <c r="H188" s="35"/>
    </row>
    <row r="189" spans="1:8" ht="15">
      <c r="A189" s="30" t="s">
        <v>250</v>
      </c>
      <c r="B189" s="31" t="s">
        <v>240</v>
      </c>
      <c r="C189" s="32" t="s">
        <v>449</v>
      </c>
      <c r="D189" s="33">
        <v>1000000</v>
      </c>
      <c r="E189" s="33">
        <v>47000</v>
      </c>
      <c r="F189" s="34">
        <v>953000</v>
      </c>
      <c r="G189" s="35"/>
      <c r="H189" s="35"/>
    </row>
    <row r="190" spans="1:8" ht="15">
      <c r="A190" s="30" t="s">
        <v>250</v>
      </c>
      <c r="B190" s="31" t="s">
        <v>240</v>
      </c>
      <c r="C190" s="32" t="s">
        <v>450</v>
      </c>
      <c r="D190" s="33">
        <v>175000</v>
      </c>
      <c r="E190" s="33">
        <v>0</v>
      </c>
      <c r="F190" s="34">
        <v>175000</v>
      </c>
      <c r="G190" s="35"/>
      <c r="H190" s="35"/>
    </row>
    <row r="191" spans="1:8" ht="15">
      <c r="A191" s="30" t="s">
        <v>250</v>
      </c>
      <c r="B191" s="31" t="s">
        <v>240</v>
      </c>
      <c r="C191" s="32" t="s">
        <v>451</v>
      </c>
      <c r="D191" s="33">
        <v>100000</v>
      </c>
      <c r="E191" s="33">
        <v>65000</v>
      </c>
      <c r="F191" s="34">
        <v>35000</v>
      </c>
      <c r="G191" s="35"/>
      <c r="H191" s="35"/>
    </row>
    <row r="192" spans="1:8" ht="24">
      <c r="A192" s="30" t="s">
        <v>241</v>
      </c>
      <c r="B192" s="31" t="s">
        <v>240</v>
      </c>
      <c r="C192" s="32" t="s">
        <v>452</v>
      </c>
      <c r="D192" s="33">
        <v>5870000</v>
      </c>
      <c r="E192" s="33">
        <v>504525.45</v>
      </c>
      <c r="F192" s="34">
        <v>5365474.55</v>
      </c>
      <c r="G192" s="35"/>
      <c r="H192" s="35"/>
    </row>
    <row r="193" spans="1:8" ht="36">
      <c r="A193" s="30" t="s">
        <v>243</v>
      </c>
      <c r="B193" s="31" t="s">
        <v>240</v>
      </c>
      <c r="C193" s="32" t="s">
        <v>453</v>
      </c>
      <c r="D193" s="33">
        <v>12000</v>
      </c>
      <c r="E193" s="33">
        <v>0</v>
      </c>
      <c r="F193" s="34">
        <v>12000</v>
      </c>
      <c r="G193" s="35"/>
      <c r="H193" s="35"/>
    </row>
    <row r="194" spans="1:8" ht="36">
      <c r="A194" s="30" t="s">
        <v>245</v>
      </c>
      <c r="B194" s="31" t="s">
        <v>240</v>
      </c>
      <c r="C194" s="32" t="s">
        <v>454</v>
      </c>
      <c r="D194" s="33">
        <v>1765000</v>
      </c>
      <c r="E194" s="33">
        <v>73390.28</v>
      </c>
      <c r="F194" s="34">
        <v>1691609.72</v>
      </c>
      <c r="G194" s="35"/>
      <c r="H194" s="35"/>
    </row>
    <row r="195" spans="1:8" ht="15">
      <c r="A195" s="30" t="s">
        <v>250</v>
      </c>
      <c r="B195" s="31" t="s">
        <v>240</v>
      </c>
      <c r="C195" s="32" t="s">
        <v>455</v>
      </c>
      <c r="D195" s="33">
        <v>316000</v>
      </c>
      <c r="E195" s="33">
        <v>5093.46</v>
      </c>
      <c r="F195" s="34">
        <v>310906.54</v>
      </c>
      <c r="G195" s="35"/>
      <c r="H195" s="35"/>
    </row>
    <row r="196" spans="1:8" ht="36">
      <c r="A196" s="30" t="s">
        <v>456</v>
      </c>
      <c r="B196" s="31" t="s">
        <v>240</v>
      </c>
      <c r="C196" s="32" t="s">
        <v>457</v>
      </c>
      <c r="D196" s="33">
        <v>6392000</v>
      </c>
      <c r="E196" s="33">
        <v>0</v>
      </c>
      <c r="F196" s="34">
        <v>6392000</v>
      </c>
      <c r="G196" s="35"/>
      <c r="H196" s="35"/>
    </row>
    <row r="197" spans="1:8" ht="15">
      <c r="A197" s="30" t="s">
        <v>250</v>
      </c>
      <c r="B197" s="31" t="s">
        <v>240</v>
      </c>
      <c r="C197" s="32" t="s">
        <v>458</v>
      </c>
      <c r="D197" s="33">
        <v>8000</v>
      </c>
      <c r="E197" s="33">
        <v>0</v>
      </c>
      <c r="F197" s="34">
        <v>8000</v>
      </c>
      <c r="G197" s="35"/>
      <c r="H197" s="35"/>
    </row>
    <row r="198" spans="1:8" ht="15">
      <c r="A198" s="30" t="s">
        <v>401</v>
      </c>
      <c r="B198" s="31" t="s">
        <v>240</v>
      </c>
      <c r="C198" s="32" t="s">
        <v>459</v>
      </c>
      <c r="D198" s="33">
        <v>373000</v>
      </c>
      <c r="E198" s="33">
        <v>88838</v>
      </c>
      <c r="F198" s="34">
        <v>284162</v>
      </c>
      <c r="G198" s="35"/>
      <c r="H198" s="35"/>
    </row>
    <row r="199" spans="1:8" ht="48">
      <c r="A199" s="30" t="s">
        <v>277</v>
      </c>
      <c r="B199" s="31" t="s">
        <v>240</v>
      </c>
      <c r="C199" s="32" t="s">
        <v>460</v>
      </c>
      <c r="D199" s="33">
        <v>110970000</v>
      </c>
      <c r="E199" s="33">
        <v>17496038</v>
      </c>
      <c r="F199" s="34">
        <v>93473962</v>
      </c>
      <c r="G199" s="35"/>
      <c r="H199" s="35"/>
    </row>
    <row r="200" spans="1:8" ht="48">
      <c r="A200" s="30" t="s">
        <v>461</v>
      </c>
      <c r="B200" s="31" t="s">
        <v>240</v>
      </c>
      <c r="C200" s="32" t="s">
        <v>462</v>
      </c>
      <c r="D200" s="33">
        <v>42720000</v>
      </c>
      <c r="E200" s="33">
        <v>8502500</v>
      </c>
      <c r="F200" s="34">
        <v>34217500</v>
      </c>
      <c r="G200" s="35"/>
      <c r="H200" s="35"/>
    </row>
    <row r="201" spans="1:8" ht="48">
      <c r="A201" s="30" t="s">
        <v>277</v>
      </c>
      <c r="B201" s="31" t="s">
        <v>240</v>
      </c>
      <c r="C201" s="32" t="s">
        <v>463</v>
      </c>
      <c r="D201" s="33">
        <v>182440600</v>
      </c>
      <c r="E201" s="33">
        <v>20746000</v>
      </c>
      <c r="F201" s="34">
        <v>161694600</v>
      </c>
      <c r="G201" s="35"/>
      <c r="H201" s="35"/>
    </row>
    <row r="202" spans="1:8" ht="48">
      <c r="A202" s="30" t="s">
        <v>461</v>
      </c>
      <c r="B202" s="31" t="s">
        <v>240</v>
      </c>
      <c r="C202" s="32" t="s">
        <v>464</v>
      </c>
      <c r="D202" s="33">
        <v>64972400</v>
      </c>
      <c r="E202" s="33">
        <v>8854000</v>
      </c>
      <c r="F202" s="34">
        <v>56118400</v>
      </c>
      <c r="G202" s="35"/>
      <c r="H202" s="35"/>
    </row>
    <row r="203" spans="1:8" ht="48">
      <c r="A203" s="30" t="s">
        <v>277</v>
      </c>
      <c r="B203" s="31" t="s">
        <v>240</v>
      </c>
      <c r="C203" s="32" t="s">
        <v>465</v>
      </c>
      <c r="D203" s="33">
        <v>2694900</v>
      </c>
      <c r="E203" s="33">
        <v>0</v>
      </c>
      <c r="F203" s="34">
        <v>2694900</v>
      </c>
      <c r="G203" s="35"/>
      <c r="H203" s="35"/>
    </row>
    <row r="204" spans="1:8" ht="48">
      <c r="A204" s="30" t="s">
        <v>461</v>
      </c>
      <c r="B204" s="31" t="s">
        <v>240</v>
      </c>
      <c r="C204" s="32" t="s">
        <v>466</v>
      </c>
      <c r="D204" s="33">
        <v>1099100</v>
      </c>
      <c r="E204" s="33">
        <v>0</v>
      </c>
      <c r="F204" s="34">
        <v>1099100</v>
      </c>
      <c r="G204" s="35"/>
      <c r="H204" s="35"/>
    </row>
    <row r="205" spans="1:8" ht="48">
      <c r="A205" s="30" t="s">
        <v>277</v>
      </c>
      <c r="B205" s="31" t="s">
        <v>240</v>
      </c>
      <c r="C205" s="32" t="s">
        <v>467</v>
      </c>
      <c r="D205" s="33">
        <v>2447500</v>
      </c>
      <c r="E205" s="33">
        <v>755800</v>
      </c>
      <c r="F205" s="34">
        <v>1691700</v>
      </c>
      <c r="G205" s="35"/>
      <c r="H205" s="35"/>
    </row>
    <row r="206" spans="1:8" ht="48">
      <c r="A206" s="30" t="s">
        <v>461</v>
      </c>
      <c r="B206" s="31" t="s">
        <v>240</v>
      </c>
      <c r="C206" s="32" t="s">
        <v>468</v>
      </c>
      <c r="D206" s="33">
        <v>1431030</v>
      </c>
      <c r="E206" s="33">
        <v>178500</v>
      </c>
      <c r="F206" s="34">
        <v>1252530</v>
      </c>
      <c r="G206" s="35"/>
      <c r="H206" s="35"/>
    </row>
    <row r="207" spans="1:8" ht="48">
      <c r="A207" s="30" t="s">
        <v>277</v>
      </c>
      <c r="B207" s="31" t="s">
        <v>240</v>
      </c>
      <c r="C207" s="32" t="s">
        <v>469</v>
      </c>
      <c r="D207" s="33">
        <v>98900</v>
      </c>
      <c r="E207" s="33">
        <v>0</v>
      </c>
      <c r="F207" s="34">
        <v>98900</v>
      </c>
      <c r="G207" s="35"/>
      <c r="H207" s="35"/>
    </row>
    <row r="208" spans="1:8" ht="48">
      <c r="A208" s="30" t="s">
        <v>461</v>
      </c>
      <c r="B208" s="31" t="s">
        <v>240</v>
      </c>
      <c r="C208" s="32" t="s">
        <v>470</v>
      </c>
      <c r="D208" s="33">
        <v>52500</v>
      </c>
      <c r="E208" s="33">
        <v>0</v>
      </c>
      <c r="F208" s="34">
        <v>52500</v>
      </c>
      <c r="G208" s="35"/>
      <c r="H208" s="35"/>
    </row>
    <row r="209" spans="1:8" ht="48">
      <c r="A209" s="30" t="s">
        <v>277</v>
      </c>
      <c r="B209" s="31" t="s">
        <v>240</v>
      </c>
      <c r="C209" s="32" t="s">
        <v>471</v>
      </c>
      <c r="D209" s="33">
        <v>88524000</v>
      </c>
      <c r="E209" s="33">
        <v>16758850</v>
      </c>
      <c r="F209" s="34">
        <v>71765150</v>
      </c>
      <c r="G209" s="35"/>
      <c r="H209" s="35"/>
    </row>
    <row r="210" spans="1:8" ht="48">
      <c r="A210" s="30" t="s">
        <v>461</v>
      </c>
      <c r="B210" s="31" t="s">
        <v>240</v>
      </c>
      <c r="C210" s="32" t="s">
        <v>472</v>
      </c>
      <c r="D210" s="33">
        <v>78650000</v>
      </c>
      <c r="E210" s="33">
        <v>19693961</v>
      </c>
      <c r="F210" s="34">
        <v>58956039</v>
      </c>
      <c r="G210" s="35"/>
      <c r="H210" s="35"/>
    </row>
    <row r="211" spans="1:8" ht="48">
      <c r="A211" s="30" t="s">
        <v>277</v>
      </c>
      <c r="B211" s="31" t="s">
        <v>240</v>
      </c>
      <c r="C211" s="32" t="s">
        <v>473</v>
      </c>
      <c r="D211" s="33">
        <v>214276715</v>
      </c>
      <c r="E211" s="33">
        <v>26662100</v>
      </c>
      <c r="F211" s="34">
        <v>187614615</v>
      </c>
      <c r="G211" s="35"/>
      <c r="H211" s="35"/>
    </row>
    <row r="212" spans="1:8" ht="48">
      <c r="A212" s="30" t="s">
        <v>461</v>
      </c>
      <c r="B212" s="31" t="s">
        <v>240</v>
      </c>
      <c r="C212" s="32" t="s">
        <v>474</v>
      </c>
      <c r="D212" s="33">
        <v>168940755</v>
      </c>
      <c r="E212" s="33">
        <v>21103600</v>
      </c>
      <c r="F212" s="34">
        <v>147837155</v>
      </c>
      <c r="G212" s="35"/>
      <c r="H212" s="35"/>
    </row>
    <row r="213" spans="1:8" ht="48">
      <c r="A213" s="30" t="s">
        <v>277</v>
      </c>
      <c r="B213" s="31" t="s">
        <v>240</v>
      </c>
      <c r="C213" s="32" t="s">
        <v>475</v>
      </c>
      <c r="D213" s="33">
        <v>10528000</v>
      </c>
      <c r="E213" s="33">
        <v>0</v>
      </c>
      <c r="F213" s="34">
        <v>10528000</v>
      </c>
      <c r="G213" s="35"/>
      <c r="H213" s="35"/>
    </row>
    <row r="214" spans="1:8" ht="48">
      <c r="A214" s="30" t="s">
        <v>461</v>
      </c>
      <c r="B214" s="31" t="s">
        <v>240</v>
      </c>
      <c r="C214" s="32" t="s">
        <v>476</v>
      </c>
      <c r="D214" s="33">
        <v>10513600</v>
      </c>
      <c r="E214" s="33">
        <v>0</v>
      </c>
      <c r="F214" s="34">
        <v>10513600</v>
      </c>
      <c r="G214" s="35"/>
      <c r="H214" s="35"/>
    </row>
    <row r="215" spans="1:8" ht="15">
      <c r="A215" s="30" t="s">
        <v>279</v>
      </c>
      <c r="B215" s="31" t="s">
        <v>240</v>
      </c>
      <c r="C215" s="32" t="s">
        <v>477</v>
      </c>
      <c r="D215" s="33">
        <v>23220600</v>
      </c>
      <c r="E215" s="33">
        <v>0</v>
      </c>
      <c r="F215" s="34">
        <v>23220600</v>
      </c>
      <c r="G215" s="35"/>
      <c r="H215" s="35"/>
    </row>
    <row r="216" spans="1:8" ht="15">
      <c r="A216" s="30" t="s">
        <v>478</v>
      </c>
      <c r="B216" s="31" t="s">
        <v>240</v>
      </c>
      <c r="C216" s="32" t="s">
        <v>479</v>
      </c>
      <c r="D216" s="33">
        <v>21291628</v>
      </c>
      <c r="E216" s="33">
        <v>0</v>
      </c>
      <c r="F216" s="34">
        <v>21291628</v>
      </c>
      <c r="G216" s="35"/>
      <c r="H216" s="35"/>
    </row>
    <row r="217" spans="1:8" ht="15">
      <c r="A217" s="30" t="s">
        <v>279</v>
      </c>
      <c r="B217" s="31" t="s">
        <v>240</v>
      </c>
      <c r="C217" s="32" t="s">
        <v>480</v>
      </c>
      <c r="D217" s="33">
        <v>67757960.04</v>
      </c>
      <c r="E217" s="33">
        <v>0</v>
      </c>
      <c r="F217" s="34">
        <v>67757960.04</v>
      </c>
      <c r="G217" s="35"/>
      <c r="H217" s="35"/>
    </row>
    <row r="218" spans="1:8" ht="15">
      <c r="A218" s="30" t="s">
        <v>279</v>
      </c>
      <c r="B218" s="31" t="s">
        <v>240</v>
      </c>
      <c r="C218" s="32" t="s">
        <v>481</v>
      </c>
      <c r="D218" s="33">
        <v>47000000</v>
      </c>
      <c r="E218" s="33">
        <v>0</v>
      </c>
      <c r="F218" s="34">
        <v>47000000</v>
      </c>
      <c r="G218" s="35"/>
      <c r="H218" s="35"/>
    </row>
    <row r="219" spans="1:8" ht="15">
      <c r="A219" s="30" t="s">
        <v>279</v>
      </c>
      <c r="B219" s="31" t="s">
        <v>240</v>
      </c>
      <c r="C219" s="32" t="s">
        <v>482</v>
      </c>
      <c r="D219" s="33">
        <v>18776133</v>
      </c>
      <c r="E219" s="33">
        <v>1564610</v>
      </c>
      <c r="F219" s="34">
        <v>17211523</v>
      </c>
      <c r="G219" s="35"/>
      <c r="H219" s="35"/>
    </row>
    <row r="220" spans="1:8" ht="15">
      <c r="A220" s="30" t="s">
        <v>478</v>
      </c>
      <c r="B220" s="31" t="s">
        <v>240</v>
      </c>
      <c r="C220" s="32" t="s">
        <v>483</v>
      </c>
      <c r="D220" s="33">
        <v>14823267</v>
      </c>
      <c r="E220" s="33">
        <v>1235390</v>
      </c>
      <c r="F220" s="34">
        <v>13587877</v>
      </c>
      <c r="G220" s="35"/>
      <c r="H220" s="35"/>
    </row>
    <row r="221" spans="1:8" ht="15">
      <c r="A221" s="30" t="s">
        <v>279</v>
      </c>
      <c r="B221" s="31" t="s">
        <v>240</v>
      </c>
      <c r="C221" s="32" t="s">
        <v>484</v>
      </c>
      <c r="D221" s="33">
        <v>20606382</v>
      </c>
      <c r="E221" s="33">
        <v>0</v>
      </c>
      <c r="F221" s="34">
        <v>20606382</v>
      </c>
      <c r="G221" s="35"/>
      <c r="H221" s="35"/>
    </row>
    <row r="222" spans="1:8" ht="15">
      <c r="A222" s="30" t="s">
        <v>478</v>
      </c>
      <c r="B222" s="31" t="s">
        <v>240</v>
      </c>
      <c r="C222" s="32" t="s">
        <v>485</v>
      </c>
      <c r="D222" s="33">
        <v>11976118</v>
      </c>
      <c r="E222" s="33">
        <v>0</v>
      </c>
      <c r="F222" s="34">
        <v>11976118</v>
      </c>
      <c r="G222" s="35"/>
      <c r="H222" s="35"/>
    </row>
    <row r="223" spans="1:8" ht="15">
      <c r="A223" s="30" t="s">
        <v>478</v>
      </c>
      <c r="B223" s="31" t="s">
        <v>240</v>
      </c>
      <c r="C223" s="32" t="s">
        <v>486</v>
      </c>
      <c r="D223" s="33">
        <v>6840000</v>
      </c>
      <c r="E223" s="33">
        <v>0</v>
      </c>
      <c r="F223" s="34">
        <v>6840000</v>
      </c>
      <c r="G223" s="35"/>
      <c r="H223" s="35"/>
    </row>
    <row r="224" spans="1:8" ht="15">
      <c r="A224" s="30" t="s">
        <v>478</v>
      </c>
      <c r="B224" s="31" t="s">
        <v>240</v>
      </c>
      <c r="C224" s="32" t="s">
        <v>487</v>
      </c>
      <c r="D224" s="33">
        <v>4417000</v>
      </c>
      <c r="E224" s="33">
        <v>0</v>
      </c>
      <c r="F224" s="34">
        <v>4417000</v>
      </c>
      <c r="G224" s="35"/>
      <c r="H224" s="35"/>
    </row>
    <row r="225" spans="1:8" ht="15">
      <c r="A225" s="30" t="s">
        <v>279</v>
      </c>
      <c r="B225" s="31" t="s">
        <v>240</v>
      </c>
      <c r="C225" s="32" t="s">
        <v>488</v>
      </c>
      <c r="D225" s="33">
        <v>2029014.29</v>
      </c>
      <c r="E225" s="33">
        <v>0</v>
      </c>
      <c r="F225" s="34">
        <v>2029014.29</v>
      </c>
      <c r="G225" s="35"/>
      <c r="H225" s="35"/>
    </row>
    <row r="226" spans="1:8" ht="48">
      <c r="A226" s="30" t="s">
        <v>461</v>
      </c>
      <c r="B226" s="31" t="s">
        <v>240</v>
      </c>
      <c r="C226" s="32" t="s">
        <v>489</v>
      </c>
      <c r="D226" s="33">
        <v>57404020</v>
      </c>
      <c r="E226" s="33">
        <v>9833000</v>
      </c>
      <c r="F226" s="34">
        <v>47571020</v>
      </c>
      <c r="G226" s="35"/>
      <c r="H226" s="35"/>
    </row>
    <row r="227" spans="1:8" ht="15">
      <c r="A227" s="30" t="s">
        <v>478</v>
      </c>
      <c r="B227" s="31" t="s">
        <v>240</v>
      </c>
      <c r="C227" s="32" t="s">
        <v>490</v>
      </c>
      <c r="D227" s="33">
        <v>1500000</v>
      </c>
      <c r="E227" s="33">
        <v>1500000</v>
      </c>
      <c r="F227" s="34">
        <v>0</v>
      </c>
      <c r="G227" s="35"/>
      <c r="H227" s="35"/>
    </row>
    <row r="228" spans="1:8" ht="15">
      <c r="A228" s="30" t="s">
        <v>250</v>
      </c>
      <c r="B228" s="31" t="s">
        <v>240</v>
      </c>
      <c r="C228" s="32" t="s">
        <v>491</v>
      </c>
      <c r="D228" s="33">
        <v>21700</v>
      </c>
      <c r="E228" s="33">
        <v>0</v>
      </c>
      <c r="F228" s="34">
        <v>21700</v>
      </c>
      <c r="G228" s="35"/>
      <c r="H228" s="35"/>
    </row>
    <row r="229" spans="1:8" ht="24">
      <c r="A229" s="30" t="s">
        <v>416</v>
      </c>
      <c r="B229" s="31" t="s">
        <v>240</v>
      </c>
      <c r="C229" s="32" t="s">
        <v>492</v>
      </c>
      <c r="D229" s="33">
        <v>2247900</v>
      </c>
      <c r="E229" s="33">
        <v>0</v>
      </c>
      <c r="F229" s="34">
        <v>2247900</v>
      </c>
      <c r="G229" s="35"/>
      <c r="H229" s="35"/>
    </row>
    <row r="230" spans="1:8" ht="24">
      <c r="A230" s="30" t="s">
        <v>416</v>
      </c>
      <c r="B230" s="31" t="s">
        <v>240</v>
      </c>
      <c r="C230" s="32" t="s">
        <v>493</v>
      </c>
      <c r="D230" s="33">
        <v>17663200</v>
      </c>
      <c r="E230" s="33">
        <v>0</v>
      </c>
      <c r="F230" s="34">
        <v>17663200</v>
      </c>
      <c r="G230" s="35"/>
      <c r="H230" s="35"/>
    </row>
    <row r="231" spans="1:8" ht="15">
      <c r="A231" s="30" t="s">
        <v>478</v>
      </c>
      <c r="B231" s="31" t="s">
        <v>240</v>
      </c>
      <c r="C231" s="32" t="s">
        <v>494</v>
      </c>
      <c r="D231" s="33">
        <v>820000</v>
      </c>
      <c r="E231" s="33">
        <v>0</v>
      </c>
      <c r="F231" s="34">
        <v>820000</v>
      </c>
      <c r="G231" s="35"/>
      <c r="H231" s="35"/>
    </row>
    <row r="232" spans="1:8" ht="24">
      <c r="A232" s="30" t="s">
        <v>416</v>
      </c>
      <c r="B232" s="31" t="s">
        <v>240</v>
      </c>
      <c r="C232" s="32" t="s">
        <v>495</v>
      </c>
      <c r="D232" s="33">
        <v>5000000</v>
      </c>
      <c r="E232" s="33">
        <v>0</v>
      </c>
      <c r="F232" s="34">
        <v>5000000</v>
      </c>
      <c r="G232" s="35"/>
      <c r="H232" s="35"/>
    </row>
    <row r="233" spans="1:8" ht="24">
      <c r="A233" s="30" t="s">
        <v>241</v>
      </c>
      <c r="B233" s="31" t="s">
        <v>240</v>
      </c>
      <c r="C233" s="32" t="s">
        <v>496</v>
      </c>
      <c r="D233" s="33">
        <v>4787500</v>
      </c>
      <c r="E233" s="33">
        <v>354358.22</v>
      </c>
      <c r="F233" s="34">
        <v>4433141.78</v>
      </c>
      <c r="G233" s="35"/>
      <c r="H233" s="35"/>
    </row>
    <row r="234" spans="1:8" ht="36">
      <c r="A234" s="30" t="s">
        <v>243</v>
      </c>
      <c r="B234" s="31" t="s">
        <v>240</v>
      </c>
      <c r="C234" s="32" t="s">
        <v>497</v>
      </c>
      <c r="D234" s="33">
        <v>41100</v>
      </c>
      <c r="E234" s="33">
        <v>0</v>
      </c>
      <c r="F234" s="34">
        <v>41100</v>
      </c>
      <c r="G234" s="35"/>
      <c r="H234" s="35"/>
    </row>
    <row r="235" spans="1:8" ht="36">
      <c r="A235" s="30" t="s">
        <v>245</v>
      </c>
      <c r="B235" s="31" t="s">
        <v>240</v>
      </c>
      <c r="C235" s="32" t="s">
        <v>498</v>
      </c>
      <c r="D235" s="33">
        <v>1445800</v>
      </c>
      <c r="E235" s="33">
        <v>79833.84</v>
      </c>
      <c r="F235" s="34">
        <v>1365966.16</v>
      </c>
      <c r="G235" s="35"/>
      <c r="H235" s="35"/>
    </row>
    <row r="236" spans="1:8" ht="15">
      <c r="A236" s="30" t="s">
        <v>250</v>
      </c>
      <c r="B236" s="31" t="s">
        <v>240</v>
      </c>
      <c r="C236" s="32" t="s">
        <v>499</v>
      </c>
      <c r="D236" s="33">
        <v>2700</v>
      </c>
      <c r="E236" s="33">
        <v>2000</v>
      </c>
      <c r="F236" s="34">
        <v>700</v>
      </c>
      <c r="G236" s="35"/>
      <c r="H236" s="35"/>
    </row>
    <row r="237" spans="1:8" ht="15">
      <c r="A237" s="30" t="s">
        <v>295</v>
      </c>
      <c r="B237" s="31" t="s">
        <v>240</v>
      </c>
      <c r="C237" s="32" t="s">
        <v>500</v>
      </c>
      <c r="D237" s="33">
        <v>31490680</v>
      </c>
      <c r="E237" s="33">
        <v>3058840.3</v>
      </c>
      <c r="F237" s="34">
        <v>28431839.7</v>
      </c>
      <c r="G237" s="35"/>
      <c r="H237" s="35"/>
    </row>
    <row r="238" spans="1:8" ht="24">
      <c r="A238" s="30" t="s">
        <v>297</v>
      </c>
      <c r="B238" s="31" t="s">
        <v>240</v>
      </c>
      <c r="C238" s="32" t="s">
        <v>501</v>
      </c>
      <c r="D238" s="33">
        <v>16200</v>
      </c>
      <c r="E238" s="33">
        <v>2460</v>
      </c>
      <c r="F238" s="34">
        <v>13740</v>
      </c>
      <c r="G238" s="35"/>
      <c r="H238" s="35"/>
    </row>
    <row r="239" spans="1:8" ht="36">
      <c r="A239" s="30" t="s">
        <v>299</v>
      </c>
      <c r="B239" s="31" t="s">
        <v>240</v>
      </c>
      <c r="C239" s="32" t="s">
        <v>502</v>
      </c>
      <c r="D239" s="33">
        <v>9510185</v>
      </c>
      <c r="E239" s="33">
        <v>923444.24</v>
      </c>
      <c r="F239" s="34">
        <v>8586740.76</v>
      </c>
      <c r="G239" s="35"/>
      <c r="H239" s="35"/>
    </row>
    <row r="240" spans="1:8" ht="15">
      <c r="A240" s="30" t="s">
        <v>250</v>
      </c>
      <c r="B240" s="31" t="s">
        <v>240</v>
      </c>
      <c r="C240" s="32" t="s">
        <v>503</v>
      </c>
      <c r="D240" s="33">
        <v>3922255</v>
      </c>
      <c r="E240" s="33">
        <v>60251.09</v>
      </c>
      <c r="F240" s="34">
        <v>3862003.91</v>
      </c>
      <c r="G240" s="35"/>
      <c r="H240" s="35"/>
    </row>
    <row r="241" spans="1:8" ht="15">
      <c r="A241" s="30" t="s">
        <v>252</v>
      </c>
      <c r="B241" s="31" t="s">
        <v>240</v>
      </c>
      <c r="C241" s="32" t="s">
        <v>504</v>
      </c>
      <c r="D241" s="33">
        <v>1105500</v>
      </c>
      <c r="E241" s="33">
        <v>66340.5</v>
      </c>
      <c r="F241" s="34">
        <v>1039159.5</v>
      </c>
      <c r="G241" s="35"/>
      <c r="H241" s="35"/>
    </row>
    <row r="242" spans="1:8" ht="24">
      <c r="A242" s="30" t="s">
        <v>303</v>
      </c>
      <c r="B242" s="31" t="s">
        <v>240</v>
      </c>
      <c r="C242" s="32" t="s">
        <v>505</v>
      </c>
      <c r="D242" s="33">
        <v>23000</v>
      </c>
      <c r="E242" s="33">
        <v>0</v>
      </c>
      <c r="F242" s="34">
        <v>23000</v>
      </c>
      <c r="G242" s="35"/>
      <c r="H242" s="35"/>
    </row>
    <row r="243" spans="1:8" ht="15">
      <c r="A243" s="30" t="s">
        <v>401</v>
      </c>
      <c r="B243" s="31" t="s">
        <v>240</v>
      </c>
      <c r="C243" s="32" t="s">
        <v>506</v>
      </c>
      <c r="D243" s="33">
        <v>924360</v>
      </c>
      <c r="E243" s="33">
        <v>152533.12</v>
      </c>
      <c r="F243" s="34">
        <v>771826.88</v>
      </c>
      <c r="G243" s="35"/>
      <c r="H243" s="35"/>
    </row>
    <row r="244" spans="1:8" ht="24">
      <c r="A244" s="30" t="s">
        <v>404</v>
      </c>
      <c r="B244" s="31" t="s">
        <v>240</v>
      </c>
      <c r="C244" s="32" t="s">
        <v>507</v>
      </c>
      <c r="D244" s="33">
        <v>1882772</v>
      </c>
      <c r="E244" s="33">
        <v>1167410.85</v>
      </c>
      <c r="F244" s="34">
        <v>715361.15</v>
      </c>
      <c r="G244" s="35"/>
      <c r="H244" s="35"/>
    </row>
    <row r="245" spans="1:8" ht="15">
      <c r="A245" s="30" t="s">
        <v>250</v>
      </c>
      <c r="B245" s="31" t="s">
        <v>240</v>
      </c>
      <c r="C245" s="32" t="s">
        <v>508</v>
      </c>
      <c r="D245" s="33">
        <v>2500</v>
      </c>
      <c r="E245" s="33">
        <v>0</v>
      </c>
      <c r="F245" s="34">
        <v>2500</v>
      </c>
      <c r="G245" s="35"/>
      <c r="H245" s="35"/>
    </row>
    <row r="246" spans="1:8" ht="15">
      <c r="A246" s="30" t="s">
        <v>250</v>
      </c>
      <c r="B246" s="31" t="s">
        <v>240</v>
      </c>
      <c r="C246" s="32" t="s">
        <v>509</v>
      </c>
      <c r="D246" s="33">
        <v>17800</v>
      </c>
      <c r="E246" s="33">
        <v>0</v>
      </c>
      <c r="F246" s="34">
        <v>17800</v>
      </c>
      <c r="G246" s="35"/>
      <c r="H246" s="35"/>
    </row>
    <row r="247" spans="1:8" ht="15">
      <c r="A247" s="30" t="s">
        <v>279</v>
      </c>
      <c r="B247" s="31" t="s">
        <v>240</v>
      </c>
      <c r="C247" s="32" t="s">
        <v>510</v>
      </c>
      <c r="D247" s="33">
        <v>2040500</v>
      </c>
      <c r="E247" s="33">
        <v>0</v>
      </c>
      <c r="F247" s="34">
        <v>2040500</v>
      </c>
      <c r="G247" s="35"/>
      <c r="H247" s="35"/>
    </row>
    <row r="248" spans="1:8" ht="48">
      <c r="A248" s="30" t="s">
        <v>277</v>
      </c>
      <c r="B248" s="31" t="s">
        <v>240</v>
      </c>
      <c r="C248" s="32" t="s">
        <v>511</v>
      </c>
      <c r="D248" s="33">
        <v>124631300</v>
      </c>
      <c r="E248" s="33">
        <v>20663230</v>
      </c>
      <c r="F248" s="34">
        <v>103968070</v>
      </c>
      <c r="G248" s="35"/>
      <c r="H248" s="35"/>
    </row>
    <row r="249" spans="1:8" ht="15">
      <c r="A249" s="30" t="s">
        <v>279</v>
      </c>
      <c r="B249" s="31" t="s">
        <v>240</v>
      </c>
      <c r="C249" s="32" t="s">
        <v>512</v>
      </c>
      <c r="D249" s="33">
        <v>2459500</v>
      </c>
      <c r="E249" s="33">
        <v>60000</v>
      </c>
      <c r="F249" s="34">
        <v>2399500</v>
      </c>
      <c r="G249" s="35"/>
      <c r="H249" s="35"/>
    </row>
    <row r="250" spans="1:8" ht="48">
      <c r="A250" s="30" t="s">
        <v>277</v>
      </c>
      <c r="B250" s="31" t="s">
        <v>240</v>
      </c>
      <c r="C250" s="32" t="s">
        <v>513</v>
      </c>
      <c r="D250" s="33">
        <v>35251000</v>
      </c>
      <c r="E250" s="33">
        <v>5913000</v>
      </c>
      <c r="F250" s="34">
        <v>29338000</v>
      </c>
      <c r="G250" s="35"/>
      <c r="H250" s="35"/>
    </row>
    <row r="251" spans="1:8" ht="48">
      <c r="A251" s="30" t="s">
        <v>277</v>
      </c>
      <c r="B251" s="31" t="s">
        <v>240</v>
      </c>
      <c r="C251" s="32" t="s">
        <v>514</v>
      </c>
      <c r="D251" s="33">
        <v>200000</v>
      </c>
      <c r="E251" s="33">
        <v>0</v>
      </c>
      <c r="F251" s="34">
        <v>200000</v>
      </c>
      <c r="G251" s="35"/>
      <c r="H251" s="35"/>
    </row>
    <row r="252" spans="1:8" ht="48">
      <c r="A252" s="30" t="s">
        <v>277</v>
      </c>
      <c r="B252" s="31" t="s">
        <v>240</v>
      </c>
      <c r="C252" s="32" t="s">
        <v>515</v>
      </c>
      <c r="D252" s="33">
        <v>6416000</v>
      </c>
      <c r="E252" s="33">
        <v>1100000</v>
      </c>
      <c r="F252" s="34">
        <v>5316000</v>
      </c>
      <c r="G252" s="35"/>
      <c r="H252" s="35"/>
    </row>
    <row r="253" spans="1:8" ht="24">
      <c r="A253" s="30" t="s">
        <v>241</v>
      </c>
      <c r="B253" s="31" t="s">
        <v>240</v>
      </c>
      <c r="C253" s="32" t="s">
        <v>516</v>
      </c>
      <c r="D253" s="33">
        <v>1455252</v>
      </c>
      <c r="E253" s="33">
        <v>151451.44</v>
      </c>
      <c r="F253" s="34">
        <v>1303800.56</v>
      </c>
      <c r="G253" s="35"/>
      <c r="H253" s="35"/>
    </row>
    <row r="254" spans="1:8" ht="36">
      <c r="A254" s="30" t="s">
        <v>243</v>
      </c>
      <c r="B254" s="31" t="s">
        <v>240</v>
      </c>
      <c r="C254" s="32" t="s">
        <v>517</v>
      </c>
      <c r="D254" s="33">
        <v>10800</v>
      </c>
      <c r="E254" s="33">
        <v>0</v>
      </c>
      <c r="F254" s="34">
        <v>10800</v>
      </c>
      <c r="G254" s="35"/>
      <c r="H254" s="35"/>
    </row>
    <row r="255" spans="1:8" ht="36">
      <c r="A255" s="30" t="s">
        <v>245</v>
      </c>
      <c r="B255" s="31" t="s">
        <v>240</v>
      </c>
      <c r="C255" s="32" t="s">
        <v>518</v>
      </c>
      <c r="D255" s="33">
        <v>439487</v>
      </c>
      <c r="E255" s="33">
        <v>31846.42</v>
      </c>
      <c r="F255" s="34">
        <v>407640.58</v>
      </c>
      <c r="G255" s="35"/>
      <c r="H255" s="35"/>
    </row>
    <row r="256" spans="1:8" ht="15">
      <c r="A256" s="30" t="s">
        <v>250</v>
      </c>
      <c r="B256" s="31" t="s">
        <v>240</v>
      </c>
      <c r="C256" s="32" t="s">
        <v>519</v>
      </c>
      <c r="D256" s="33">
        <v>120661</v>
      </c>
      <c r="E256" s="33">
        <v>3796.65</v>
      </c>
      <c r="F256" s="34">
        <v>116864.35</v>
      </c>
      <c r="G256" s="35"/>
      <c r="H256" s="35"/>
    </row>
    <row r="257" spans="1:8" ht="15">
      <c r="A257" s="30" t="s">
        <v>295</v>
      </c>
      <c r="B257" s="31" t="s">
        <v>240</v>
      </c>
      <c r="C257" s="32" t="s">
        <v>520</v>
      </c>
      <c r="D257" s="33">
        <v>4658190</v>
      </c>
      <c r="E257" s="33">
        <v>507231.73</v>
      </c>
      <c r="F257" s="34">
        <v>4150958.27</v>
      </c>
      <c r="G257" s="35"/>
      <c r="H257" s="35"/>
    </row>
    <row r="258" spans="1:8" ht="36">
      <c r="A258" s="30" t="s">
        <v>299</v>
      </c>
      <c r="B258" s="31" t="s">
        <v>240</v>
      </c>
      <c r="C258" s="32" t="s">
        <v>521</v>
      </c>
      <c r="D258" s="33">
        <v>1406773</v>
      </c>
      <c r="E258" s="33">
        <v>169343.6</v>
      </c>
      <c r="F258" s="34">
        <v>1237429.4</v>
      </c>
      <c r="G258" s="35"/>
      <c r="H258" s="35"/>
    </row>
    <row r="259" spans="1:8" ht="15">
      <c r="A259" s="30" t="s">
        <v>250</v>
      </c>
      <c r="B259" s="31" t="s">
        <v>240</v>
      </c>
      <c r="C259" s="32" t="s">
        <v>522</v>
      </c>
      <c r="D259" s="33">
        <v>518387</v>
      </c>
      <c r="E259" s="33">
        <v>42707.85</v>
      </c>
      <c r="F259" s="34">
        <v>475679.15</v>
      </c>
      <c r="G259" s="35"/>
      <c r="H259" s="35"/>
    </row>
    <row r="260" spans="1:8" ht="15">
      <c r="A260" s="30" t="s">
        <v>252</v>
      </c>
      <c r="B260" s="31" t="s">
        <v>240</v>
      </c>
      <c r="C260" s="32" t="s">
        <v>523</v>
      </c>
      <c r="D260" s="33">
        <v>97250</v>
      </c>
      <c r="E260" s="33">
        <v>28362.11</v>
      </c>
      <c r="F260" s="34">
        <v>68887.89</v>
      </c>
      <c r="G260" s="35"/>
      <c r="H260" s="35"/>
    </row>
    <row r="261" spans="1:8" ht="24">
      <c r="A261" s="30" t="s">
        <v>303</v>
      </c>
      <c r="B261" s="31" t="s">
        <v>240</v>
      </c>
      <c r="C261" s="32" t="s">
        <v>524</v>
      </c>
      <c r="D261" s="33">
        <v>2600</v>
      </c>
      <c r="E261" s="33">
        <v>0</v>
      </c>
      <c r="F261" s="34">
        <v>2600</v>
      </c>
      <c r="G261" s="35"/>
      <c r="H261" s="35"/>
    </row>
    <row r="262" spans="1:8" ht="24">
      <c r="A262" s="30" t="s">
        <v>241</v>
      </c>
      <c r="B262" s="31" t="s">
        <v>240</v>
      </c>
      <c r="C262" s="32" t="s">
        <v>525</v>
      </c>
      <c r="D262" s="33">
        <v>2646700</v>
      </c>
      <c r="E262" s="33">
        <v>260867.55</v>
      </c>
      <c r="F262" s="34">
        <v>2385832.45</v>
      </c>
      <c r="G262" s="35"/>
      <c r="H262" s="35"/>
    </row>
    <row r="263" spans="1:8" ht="36">
      <c r="A263" s="30" t="s">
        <v>243</v>
      </c>
      <c r="B263" s="31" t="s">
        <v>240</v>
      </c>
      <c r="C263" s="32" t="s">
        <v>526</v>
      </c>
      <c r="D263" s="33">
        <v>14300</v>
      </c>
      <c r="E263" s="33">
        <v>0</v>
      </c>
      <c r="F263" s="34">
        <v>14300</v>
      </c>
      <c r="G263" s="35"/>
      <c r="H263" s="35"/>
    </row>
    <row r="264" spans="1:8" ht="48">
      <c r="A264" s="30" t="s">
        <v>527</v>
      </c>
      <c r="B264" s="31" t="s">
        <v>240</v>
      </c>
      <c r="C264" s="32" t="s">
        <v>528</v>
      </c>
      <c r="D264" s="33">
        <v>228000</v>
      </c>
      <c r="E264" s="33">
        <v>9400</v>
      </c>
      <c r="F264" s="34">
        <v>218600</v>
      </c>
      <c r="G264" s="35"/>
      <c r="H264" s="35"/>
    </row>
    <row r="265" spans="1:8" ht="36">
      <c r="A265" s="30" t="s">
        <v>245</v>
      </c>
      <c r="B265" s="31" t="s">
        <v>240</v>
      </c>
      <c r="C265" s="32" t="s">
        <v>529</v>
      </c>
      <c r="D265" s="33">
        <v>795000</v>
      </c>
      <c r="E265" s="33">
        <v>56865.94</v>
      </c>
      <c r="F265" s="34">
        <v>738134.06</v>
      </c>
      <c r="G265" s="35"/>
      <c r="H265" s="35"/>
    </row>
    <row r="266" spans="1:8" ht="15">
      <c r="A266" s="30" t="s">
        <v>250</v>
      </c>
      <c r="B266" s="31" t="s">
        <v>240</v>
      </c>
      <c r="C266" s="32" t="s">
        <v>530</v>
      </c>
      <c r="D266" s="33">
        <v>687000</v>
      </c>
      <c r="E266" s="33">
        <v>11498.9</v>
      </c>
      <c r="F266" s="34">
        <v>675501.1</v>
      </c>
      <c r="G266" s="35"/>
      <c r="H266" s="35"/>
    </row>
    <row r="267" spans="1:8" ht="24">
      <c r="A267" s="30" t="s">
        <v>241</v>
      </c>
      <c r="B267" s="31" t="s">
        <v>240</v>
      </c>
      <c r="C267" s="32" t="s">
        <v>531</v>
      </c>
      <c r="D267" s="33">
        <v>1866500</v>
      </c>
      <c r="E267" s="33">
        <v>0</v>
      </c>
      <c r="F267" s="34">
        <v>1866500</v>
      </c>
      <c r="G267" s="35"/>
      <c r="H267" s="35"/>
    </row>
    <row r="268" spans="1:8" ht="36">
      <c r="A268" s="30" t="s">
        <v>245</v>
      </c>
      <c r="B268" s="31" t="s">
        <v>240</v>
      </c>
      <c r="C268" s="32" t="s">
        <v>532</v>
      </c>
      <c r="D268" s="33">
        <v>563500</v>
      </c>
      <c r="E268" s="33">
        <v>0</v>
      </c>
      <c r="F268" s="34">
        <v>563500</v>
      </c>
      <c r="G268" s="35"/>
      <c r="H268" s="35"/>
    </row>
    <row r="269" spans="1:8" ht="15">
      <c r="A269" s="30" t="s">
        <v>250</v>
      </c>
      <c r="B269" s="31" t="s">
        <v>240</v>
      </c>
      <c r="C269" s="32" t="s">
        <v>533</v>
      </c>
      <c r="D269" s="33">
        <v>25000</v>
      </c>
      <c r="E269" s="33">
        <v>0</v>
      </c>
      <c r="F269" s="34">
        <v>25000</v>
      </c>
      <c r="G269" s="35"/>
      <c r="H269" s="35"/>
    </row>
    <row r="270" spans="1:8" ht="15">
      <c r="A270" s="30" t="s">
        <v>401</v>
      </c>
      <c r="B270" s="31" t="s">
        <v>240</v>
      </c>
      <c r="C270" s="32" t="s">
        <v>534</v>
      </c>
      <c r="D270" s="33">
        <v>794000</v>
      </c>
      <c r="E270" s="33">
        <v>118659.86</v>
      </c>
      <c r="F270" s="34">
        <v>675340.14</v>
      </c>
      <c r="G270" s="35"/>
      <c r="H270" s="35"/>
    </row>
    <row r="271" spans="1:8" ht="24">
      <c r="A271" s="30" t="s">
        <v>241</v>
      </c>
      <c r="B271" s="31" t="s">
        <v>240</v>
      </c>
      <c r="C271" s="32" t="s">
        <v>535</v>
      </c>
      <c r="D271" s="33">
        <v>2562061</v>
      </c>
      <c r="E271" s="33">
        <v>137703.92</v>
      </c>
      <c r="F271" s="34">
        <v>2424357.08</v>
      </c>
      <c r="G271" s="35"/>
      <c r="H271" s="35"/>
    </row>
    <row r="272" spans="1:8" ht="36">
      <c r="A272" s="30" t="s">
        <v>243</v>
      </c>
      <c r="B272" s="31" t="s">
        <v>240</v>
      </c>
      <c r="C272" s="32" t="s">
        <v>536</v>
      </c>
      <c r="D272" s="33">
        <v>3000</v>
      </c>
      <c r="E272" s="33">
        <v>0</v>
      </c>
      <c r="F272" s="34">
        <v>3000</v>
      </c>
      <c r="G272" s="35"/>
      <c r="H272" s="35"/>
    </row>
    <row r="273" spans="1:8" ht="36">
      <c r="A273" s="30" t="s">
        <v>245</v>
      </c>
      <c r="B273" s="31" t="s">
        <v>240</v>
      </c>
      <c r="C273" s="32" t="s">
        <v>537</v>
      </c>
      <c r="D273" s="33">
        <v>773742</v>
      </c>
      <c r="E273" s="33">
        <v>31078.36</v>
      </c>
      <c r="F273" s="34">
        <v>742663.64</v>
      </c>
      <c r="G273" s="35"/>
      <c r="H273" s="35"/>
    </row>
    <row r="274" spans="1:8" ht="15">
      <c r="A274" s="30" t="s">
        <v>250</v>
      </c>
      <c r="B274" s="31" t="s">
        <v>240</v>
      </c>
      <c r="C274" s="32" t="s">
        <v>538</v>
      </c>
      <c r="D274" s="33">
        <v>217323</v>
      </c>
      <c r="E274" s="33">
        <v>13034.31</v>
      </c>
      <c r="F274" s="34">
        <v>204288.69</v>
      </c>
      <c r="G274" s="35"/>
      <c r="H274" s="35"/>
    </row>
    <row r="275" spans="1:8" ht="24">
      <c r="A275" s="30" t="s">
        <v>241</v>
      </c>
      <c r="B275" s="31" t="s">
        <v>240</v>
      </c>
      <c r="C275" s="32" t="s">
        <v>539</v>
      </c>
      <c r="D275" s="33">
        <v>1277438</v>
      </c>
      <c r="E275" s="33">
        <v>123286.71</v>
      </c>
      <c r="F275" s="34">
        <v>1154151.29</v>
      </c>
      <c r="G275" s="35"/>
      <c r="H275" s="35"/>
    </row>
    <row r="276" spans="1:8" ht="36">
      <c r="A276" s="30" t="s">
        <v>243</v>
      </c>
      <c r="B276" s="31" t="s">
        <v>240</v>
      </c>
      <c r="C276" s="32" t="s">
        <v>540</v>
      </c>
      <c r="D276" s="33">
        <v>1650</v>
      </c>
      <c r="E276" s="33">
        <v>0</v>
      </c>
      <c r="F276" s="34">
        <v>1650</v>
      </c>
      <c r="G276" s="35"/>
      <c r="H276" s="35"/>
    </row>
    <row r="277" spans="1:8" ht="36">
      <c r="A277" s="30" t="s">
        <v>245</v>
      </c>
      <c r="B277" s="31" t="s">
        <v>240</v>
      </c>
      <c r="C277" s="32" t="s">
        <v>541</v>
      </c>
      <c r="D277" s="33">
        <v>385786</v>
      </c>
      <c r="E277" s="33">
        <v>25152.58</v>
      </c>
      <c r="F277" s="34">
        <v>360633.42</v>
      </c>
      <c r="G277" s="35"/>
      <c r="H277" s="35"/>
    </row>
    <row r="278" spans="1:8" ht="15">
      <c r="A278" s="30" t="s">
        <v>250</v>
      </c>
      <c r="B278" s="31" t="s">
        <v>240</v>
      </c>
      <c r="C278" s="32" t="s">
        <v>542</v>
      </c>
      <c r="D278" s="33">
        <v>20000</v>
      </c>
      <c r="E278" s="33">
        <v>0</v>
      </c>
      <c r="F278" s="34">
        <v>20000</v>
      </c>
      <c r="G278" s="35"/>
      <c r="H278" s="35"/>
    </row>
    <row r="279" spans="1:8" ht="15">
      <c r="A279" s="30" t="s">
        <v>250</v>
      </c>
      <c r="B279" s="31" t="s">
        <v>240</v>
      </c>
      <c r="C279" s="32" t="s">
        <v>543</v>
      </c>
      <c r="D279" s="33">
        <v>1579401</v>
      </c>
      <c r="E279" s="33">
        <v>94952.47</v>
      </c>
      <c r="F279" s="34">
        <v>1484448.53</v>
      </c>
      <c r="G279" s="35"/>
      <c r="H279" s="35"/>
    </row>
    <row r="280" spans="1:8" ht="15">
      <c r="A280" s="30" t="s">
        <v>250</v>
      </c>
      <c r="B280" s="31" t="s">
        <v>240</v>
      </c>
      <c r="C280" s="32" t="s">
        <v>544</v>
      </c>
      <c r="D280" s="33">
        <v>267500</v>
      </c>
      <c r="E280" s="33">
        <v>0</v>
      </c>
      <c r="F280" s="34">
        <v>267500</v>
      </c>
      <c r="G280" s="35"/>
      <c r="H280" s="35"/>
    </row>
    <row r="281" spans="1:8" ht="24">
      <c r="A281" s="30" t="s">
        <v>241</v>
      </c>
      <c r="B281" s="31" t="s">
        <v>240</v>
      </c>
      <c r="C281" s="32" t="s">
        <v>545</v>
      </c>
      <c r="D281" s="33">
        <v>12867910</v>
      </c>
      <c r="E281" s="33">
        <v>1094321.09</v>
      </c>
      <c r="F281" s="34">
        <v>11773588.91</v>
      </c>
      <c r="G281" s="35"/>
      <c r="H281" s="35"/>
    </row>
    <row r="282" spans="1:8" ht="36">
      <c r="A282" s="30" t="s">
        <v>243</v>
      </c>
      <c r="B282" s="31" t="s">
        <v>240</v>
      </c>
      <c r="C282" s="32" t="s">
        <v>546</v>
      </c>
      <c r="D282" s="33">
        <v>2353</v>
      </c>
      <c r="E282" s="33">
        <v>1375</v>
      </c>
      <c r="F282" s="34">
        <v>978</v>
      </c>
      <c r="G282" s="35"/>
      <c r="H282" s="35"/>
    </row>
    <row r="283" spans="1:8" ht="36">
      <c r="A283" s="30" t="s">
        <v>245</v>
      </c>
      <c r="B283" s="31" t="s">
        <v>240</v>
      </c>
      <c r="C283" s="32" t="s">
        <v>547</v>
      </c>
      <c r="D283" s="33">
        <v>3886109</v>
      </c>
      <c r="E283" s="33">
        <v>242292.57</v>
      </c>
      <c r="F283" s="34">
        <v>3643816.43</v>
      </c>
      <c r="G283" s="35"/>
      <c r="H283" s="35"/>
    </row>
    <row r="284" spans="1:8" ht="15">
      <c r="A284" s="30" t="s">
        <v>250</v>
      </c>
      <c r="B284" s="31" t="s">
        <v>240</v>
      </c>
      <c r="C284" s="32" t="s">
        <v>548</v>
      </c>
      <c r="D284" s="33">
        <v>581927</v>
      </c>
      <c r="E284" s="33">
        <v>16559.21</v>
      </c>
      <c r="F284" s="34">
        <v>565367.79</v>
      </c>
      <c r="G284" s="35"/>
      <c r="H284" s="35"/>
    </row>
    <row r="285" spans="1:8" ht="15">
      <c r="A285" s="30" t="s">
        <v>549</v>
      </c>
      <c r="B285" s="31" t="s">
        <v>240</v>
      </c>
      <c r="C285" s="32" t="s">
        <v>550</v>
      </c>
      <c r="D285" s="33">
        <v>3000</v>
      </c>
      <c r="E285" s="33">
        <v>286.98</v>
      </c>
      <c r="F285" s="34">
        <v>2713.02</v>
      </c>
      <c r="G285" s="35"/>
      <c r="H285" s="35"/>
    </row>
    <row r="286" spans="1:8" ht="15">
      <c r="A286" s="24" t="s">
        <v>551</v>
      </c>
      <c r="B286" s="25" t="s">
        <v>552</v>
      </c>
      <c r="C286" s="26" t="s">
        <v>28</v>
      </c>
      <c r="D286" s="27">
        <v>-110620050.33</v>
      </c>
      <c r="E286" s="27">
        <v>1450859.16</v>
      </c>
      <c r="F286" s="28">
        <v>0</v>
      </c>
      <c r="G286" s="29"/>
      <c r="H286" s="29"/>
    </row>
    <row r="287" spans="1:8" ht="9" customHeight="1">
      <c r="A287" s="36"/>
      <c r="B287" s="37"/>
      <c r="C287" s="37"/>
      <c r="D287" s="37"/>
      <c r="E287" s="37"/>
      <c r="F287" s="37"/>
      <c r="G287" s="36"/>
      <c r="H287" s="36"/>
    </row>
    <row r="288" spans="1:8" ht="33.75" customHeight="1">
      <c r="A288" s="53"/>
      <c r="B288" s="54"/>
      <c r="C288" s="54"/>
      <c r="D288" s="54"/>
      <c r="E288" s="54"/>
      <c r="F288" s="54"/>
      <c r="G288" s="38"/>
      <c r="H288" s="36"/>
    </row>
  </sheetData>
  <sheetProtection/>
  <mergeCells count="9">
    <mergeCell ref="G3:G4"/>
    <mergeCell ref="A288:F288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SheetLayoutView="100" workbookViewId="0" topLeftCell="A1">
      <selection activeCell="A20" sqref="A20:IV27"/>
    </sheetView>
  </sheetViews>
  <sheetFormatPr defaultColWidth="9.140625" defaultRowHeight="15"/>
  <cols>
    <col min="1" max="1" width="50.7109375" style="43" customWidth="1"/>
    <col min="2" max="2" width="7.7109375" style="43" customWidth="1"/>
    <col min="3" max="3" width="22.7109375" style="43" customWidth="1"/>
    <col min="4" max="4" width="20.00390625" style="43" customWidth="1"/>
    <col min="5" max="6" width="20.7109375" style="43" customWidth="1"/>
    <col min="7" max="16384" width="9.140625" style="43" customWidth="1"/>
  </cols>
  <sheetData>
    <row r="1" spans="1:6" ht="15" customHeight="1">
      <c r="A1" s="61" t="s">
        <v>553</v>
      </c>
      <c r="B1" s="62"/>
      <c r="C1" s="62"/>
      <c r="D1" s="62"/>
      <c r="E1" s="62"/>
      <c r="F1" s="62"/>
    </row>
    <row r="2" spans="1:6" ht="9" customHeight="1">
      <c r="A2" s="39"/>
      <c r="B2" s="39"/>
      <c r="C2" s="39"/>
      <c r="D2" s="9"/>
      <c r="E2" s="9"/>
      <c r="F2" s="40" t="s">
        <v>554</v>
      </c>
    </row>
    <row r="3" spans="1:6" ht="27" customHeight="1">
      <c r="A3" s="65" t="s">
        <v>20</v>
      </c>
      <c r="B3" s="67" t="s">
        <v>21</v>
      </c>
      <c r="C3" s="67" t="s">
        <v>555</v>
      </c>
      <c r="D3" s="51" t="s">
        <v>23</v>
      </c>
      <c r="E3" s="51" t="s">
        <v>24</v>
      </c>
      <c r="F3" s="51" t="s">
        <v>25</v>
      </c>
    </row>
    <row r="4" spans="1:6" ht="34.5" customHeight="1">
      <c r="A4" s="66"/>
      <c r="B4" s="68"/>
      <c r="C4" s="68"/>
      <c r="D4" s="52"/>
      <c r="E4" s="52"/>
      <c r="F4" s="52"/>
    </row>
    <row r="5" spans="1:6" ht="15.75" customHeight="1" thickBot="1">
      <c r="A5" s="20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15">
      <c r="A6" s="24" t="s">
        <v>556</v>
      </c>
      <c r="B6" s="25" t="s">
        <v>557</v>
      </c>
      <c r="C6" s="26" t="s">
        <v>28</v>
      </c>
      <c r="D6" s="27">
        <f>D7+D12</f>
        <v>110620050.33000022</v>
      </c>
      <c r="E6" s="27">
        <f>E7+E12</f>
        <v>-1450859.1599999666</v>
      </c>
      <c r="F6" s="28">
        <f aca="true" t="shared" si="0" ref="F6:F11">D6-E6</f>
        <v>112070909.49000019</v>
      </c>
    </row>
    <row r="7" spans="1:6" ht="36">
      <c r="A7" s="24" t="s">
        <v>558</v>
      </c>
      <c r="B7" s="25" t="s">
        <v>559</v>
      </c>
      <c r="C7" s="26" t="s">
        <v>28</v>
      </c>
      <c r="D7" s="27">
        <f>D8+D9+D10</f>
        <v>-1663267.9299999997</v>
      </c>
      <c r="E7" s="27">
        <f>E8+E9+E10</f>
        <v>0</v>
      </c>
      <c r="F7" s="28">
        <f t="shared" si="0"/>
        <v>-1663267.9299999997</v>
      </c>
    </row>
    <row r="8" spans="1:6" ht="36">
      <c r="A8" s="30" t="s">
        <v>560</v>
      </c>
      <c r="B8" s="31" t="s">
        <v>559</v>
      </c>
      <c r="C8" s="32" t="s">
        <v>561</v>
      </c>
      <c r="D8" s="33">
        <v>-1663267.93</v>
      </c>
      <c r="E8" s="33">
        <v>0</v>
      </c>
      <c r="F8" s="28">
        <f t="shared" si="0"/>
        <v>-1663267.93</v>
      </c>
    </row>
    <row r="9" spans="1:6" ht="24">
      <c r="A9" s="30" t="s">
        <v>566</v>
      </c>
      <c r="B9" s="31" t="s">
        <v>559</v>
      </c>
      <c r="C9" s="32" t="s">
        <v>567</v>
      </c>
      <c r="D9" s="33">
        <v>-10000000</v>
      </c>
      <c r="E9" s="33">
        <v>0</v>
      </c>
      <c r="F9" s="28">
        <f t="shared" si="0"/>
        <v>-10000000</v>
      </c>
    </row>
    <row r="10" spans="1:6" ht="24">
      <c r="A10" s="30" t="s">
        <v>568</v>
      </c>
      <c r="B10" s="31" t="s">
        <v>559</v>
      </c>
      <c r="C10" s="32" t="s">
        <v>569</v>
      </c>
      <c r="D10" s="33">
        <v>10000000</v>
      </c>
      <c r="E10" s="33">
        <v>0</v>
      </c>
      <c r="F10" s="28">
        <f t="shared" si="0"/>
        <v>10000000</v>
      </c>
    </row>
    <row r="11" spans="1:6" ht="24">
      <c r="A11" s="24" t="s">
        <v>570</v>
      </c>
      <c r="B11" s="25" t="s">
        <v>571</v>
      </c>
      <c r="C11" s="26" t="s">
        <v>28</v>
      </c>
      <c r="D11" s="27">
        <v>0</v>
      </c>
      <c r="E11" s="27">
        <v>0</v>
      </c>
      <c r="F11" s="28">
        <f t="shared" si="0"/>
        <v>0</v>
      </c>
    </row>
    <row r="12" spans="1:6" ht="15">
      <c r="A12" s="24" t="s">
        <v>572</v>
      </c>
      <c r="B12" s="25" t="s">
        <v>573</v>
      </c>
      <c r="C12" s="26"/>
      <c r="D12" s="27">
        <f>+D13+D15</f>
        <v>112283318.26000023</v>
      </c>
      <c r="E12" s="27">
        <f>+E13+E15</f>
        <v>-1450859.1599999666</v>
      </c>
      <c r="F12" s="28">
        <f>D12-E12</f>
        <v>113734177.4200002</v>
      </c>
    </row>
    <row r="13" spans="1:6" ht="15">
      <c r="A13" s="24" t="s">
        <v>574</v>
      </c>
      <c r="B13" s="25" t="s">
        <v>575</v>
      </c>
      <c r="C13" s="26"/>
      <c r="D13" s="27">
        <f>D14</f>
        <v>-2244634500</v>
      </c>
      <c r="E13" s="27">
        <f>E14</f>
        <v>-524148217.32</v>
      </c>
      <c r="F13" s="44" t="s">
        <v>578</v>
      </c>
    </row>
    <row r="14" spans="1:6" ht="24">
      <c r="A14" s="30" t="s">
        <v>562</v>
      </c>
      <c r="B14" s="31" t="s">
        <v>575</v>
      </c>
      <c r="C14" s="32" t="s">
        <v>563</v>
      </c>
      <c r="D14" s="33">
        <v>-2244634500</v>
      </c>
      <c r="E14" s="33">
        <v>-524148217.32</v>
      </c>
      <c r="F14" s="45" t="s">
        <v>578</v>
      </c>
    </row>
    <row r="15" spans="1:6" ht="15">
      <c r="A15" s="24" t="s">
        <v>576</v>
      </c>
      <c r="B15" s="25" t="s">
        <v>577</v>
      </c>
      <c r="C15" s="26"/>
      <c r="D15" s="27">
        <f>D16</f>
        <v>2356917818.26</v>
      </c>
      <c r="E15" s="27">
        <f>E16</f>
        <v>522697358.16</v>
      </c>
      <c r="F15" s="44" t="s">
        <v>578</v>
      </c>
    </row>
    <row r="16" spans="1:6" ht="24.75" thickBot="1">
      <c r="A16" s="30" t="s">
        <v>564</v>
      </c>
      <c r="B16" s="31" t="s">
        <v>577</v>
      </c>
      <c r="C16" s="32" t="s">
        <v>565</v>
      </c>
      <c r="D16" s="33">
        <v>2356917818.26</v>
      </c>
      <c r="E16" s="33">
        <v>522697358.16</v>
      </c>
      <c r="F16" s="45" t="s">
        <v>578</v>
      </c>
    </row>
    <row r="17" spans="1:6" ht="15">
      <c r="A17" s="36"/>
      <c r="B17" s="37"/>
      <c r="C17" s="37"/>
      <c r="D17" s="37"/>
      <c r="E17" s="37"/>
      <c r="F17" s="37"/>
    </row>
    <row r="18" spans="1:6" ht="15">
      <c r="A18" s="53"/>
      <c r="B18" s="54"/>
      <c r="C18" s="54"/>
      <c r="D18" s="54"/>
      <c r="E18" s="54"/>
      <c r="F18" s="54"/>
    </row>
    <row r="20" spans="1:4" s="49" customFormat="1" ht="12" customHeight="1">
      <c r="A20" s="46" t="s">
        <v>585</v>
      </c>
      <c r="B20" s="47"/>
      <c r="C20" s="47"/>
      <c r="D20" s="48" t="s">
        <v>579</v>
      </c>
    </row>
    <row r="21" spans="1:4" s="49" customFormat="1" ht="21.75" customHeight="1">
      <c r="A21" s="46"/>
      <c r="B21" s="47"/>
      <c r="C21" s="47"/>
      <c r="D21" s="48"/>
    </row>
    <row r="22" spans="1:4" s="49" customFormat="1" ht="28.5" customHeight="1">
      <c r="A22" s="50" t="s">
        <v>580</v>
      </c>
      <c r="D22" s="49" t="s">
        <v>581</v>
      </c>
    </row>
    <row r="23" s="49" customFormat="1" ht="14.25" customHeight="1">
      <c r="A23" s="50"/>
    </row>
    <row r="24" s="49" customFormat="1" ht="14.25" customHeight="1"/>
    <row r="25" spans="1:4" s="49" customFormat="1" ht="14.25" customHeight="1">
      <c r="A25" s="49" t="s">
        <v>582</v>
      </c>
      <c r="D25" s="49" t="s">
        <v>583</v>
      </c>
    </row>
    <row r="26" s="49" customFormat="1" ht="14.25" customHeight="1"/>
    <row r="27" s="49" customFormat="1" ht="14.25" customHeight="1">
      <c r="A27" s="49" t="s">
        <v>584</v>
      </c>
    </row>
  </sheetData>
  <sheetProtection/>
  <mergeCells count="8">
    <mergeCell ref="A18:F18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BUCH6\Наталья Фатеева</dc:creator>
  <cp:keywords/>
  <dc:description/>
  <cp:lastModifiedBy>Наталья Шиленко</cp:lastModifiedBy>
  <cp:lastPrinted>2021-03-10T09:05:50Z</cp:lastPrinted>
  <dcterms:created xsi:type="dcterms:W3CDTF">2021-03-10T09:00:41Z</dcterms:created>
  <dcterms:modified xsi:type="dcterms:W3CDTF">2021-03-25T04:46:39Z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20.2.2923.161478813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Art_mes2021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