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255" windowHeight="7320" activeTab="1"/>
  </bookViews>
  <sheets>
    <sheet name="свод структура " sheetId="1" r:id="rId1"/>
    <sheet name="свод" sheetId="2" r:id="rId2"/>
    <sheet name="свод (развернутый)" sheetId="3" r:id="rId3"/>
  </sheets>
  <definedNames/>
  <calcPr fullCalcOnLoad="1"/>
</workbook>
</file>

<file path=xl/sharedStrings.xml><?xml version="1.0" encoding="utf-8"?>
<sst xmlns="http://schemas.openxmlformats.org/spreadsheetml/2006/main" count="69" uniqueCount="29">
  <si>
    <t>Объем муниципального долга, всего</t>
  </si>
  <si>
    <t>в том числе:</t>
  </si>
  <si>
    <t>бюджетные кредиты</t>
  </si>
  <si>
    <t>муниципальные гарантии</t>
  </si>
  <si>
    <t>в тыс. руб.</t>
  </si>
  <si>
    <t>Наименование показателя</t>
  </si>
  <si>
    <t>Структура муниц. долга на 01.04.2021, в %</t>
  </si>
  <si>
    <t>Структура муниц. долга на 01.04.2020, в %</t>
  </si>
  <si>
    <t>на 01.01.2019 (1)</t>
  </si>
  <si>
    <t>на 01.04.2020</t>
  </si>
  <si>
    <t>на 01.04.2021</t>
  </si>
  <si>
    <t>на 01.01.2022</t>
  </si>
  <si>
    <t>тыс. руб.</t>
  </si>
  <si>
    <t>Информация о структуре муниципального долга  Артемовского городского округа по состоянию на 01.04.2022</t>
  </si>
  <si>
    <t>на 01.04.2019</t>
  </si>
  <si>
    <t>на 01.04.2022</t>
  </si>
  <si>
    <t>Структура муниц. долга на 01.04.2019, в %</t>
  </si>
  <si>
    <t>Структура муниц. долга на 01.04.2022, в %</t>
  </si>
  <si>
    <t>Структура муниц. долга на 01.01.2018, в %</t>
  </si>
  <si>
    <t>Структура муниц. долга на 01.01.2019, в %</t>
  </si>
  <si>
    <t>Структура муниц. долга на 01.01.2020, в %</t>
  </si>
  <si>
    <t>Структура муниц. долга на 01.01.2021, в %</t>
  </si>
  <si>
    <t>на 01.01.2018 (1)</t>
  </si>
  <si>
    <t>на 01.01.2019 (2)</t>
  </si>
  <si>
    <t xml:space="preserve">на 01.01.2020 (3) </t>
  </si>
  <si>
    <t>на 01.04.2020 (3)</t>
  </si>
  <si>
    <t>на 01.07.2020 (4)</t>
  </si>
  <si>
    <t>на 01.10.2020 (5)</t>
  </si>
  <si>
    <t>на 01.01.2021 (4)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</si>
</sst>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_(* #,##0.00_);_(* \(#,##0.00\);_(* &quot;-&quot;??_);_(@_)"/>
    <numFmt numFmtId="179" formatCode="#,##0&quot;р.&quot;"/>
  </numFmts>
  <fonts count="47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Liberation Serif"/>
      <family val="1"/>
    </font>
    <font>
      <b/>
      <sz val="10"/>
      <color indexed="8"/>
      <name val="Liberation Serif"/>
      <family val="1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.2"/>
      <color indexed="8"/>
      <name val="Calibri"/>
      <family val="2"/>
    </font>
    <font>
      <sz val="9.2"/>
      <color indexed="8"/>
      <name val="Liberation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1" fontId="4" fillId="0" borderId="10" xfId="60" applyFont="1" applyFill="1" applyBorder="1" applyAlignment="1">
      <alignment horizontal="center"/>
    </xf>
    <xf numFmtId="177" fontId="4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Fill="1" applyBorder="1" applyAlignment="1">
      <alignment/>
    </xf>
    <xf numFmtId="177" fontId="4" fillId="0" borderId="12" xfId="0" applyNumberFormat="1" applyFont="1" applyFill="1" applyBorder="1" applyAlignment="1">
      <alignment horizontal="center"/>
    </xf>
    <xf numFmtId="0" fontId="4" fillId="0" borderId="13" xfId="0" applyFont="1" applyBorder="1" applyAlignment="1">
      <alignment wrapText="1"/>
    </xf>
    <xf numFmtId="0" fontId="4" fillId="0" borderId="14" xfId="0" applyFont="1" applyBorder="1" applyAlignment="1">
      <alignment wrapText="1"/>
    </xf>
    <xf numFmtId="171" fontId="4" fillId="0" borderId="14" xfId="60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center"/>
    </xf>
    <xf numFmtId="177" fontId="4" fillId="0" borderId="15" xfId="0" applyNumberFormat="1" applyFont="1" applyFill="1" applyBorder="1" applyAlignment="1">
      <alignment horizontal="center"/>
    </xf>
    <xf numFmtId="0" fontId="4" fillId="0" borderId="11" xfId="0" applyFont="1" applyBorder="1" applyAlignment="1">
      <alignment wrapText="1"/>
    </xf>
    <xf numFmtId="14" fontId="0" fillId="0" borderId="0" xfId="0" applyNumberFormat="1" applyAlignment="1">
      <alignment/>
    </xf>
    <xf numFmtId="0" fontId="4" fillId="0" borderId="16" xfId="0" applyFont="1" applyFill="1" applyBorder="1" applyAlignment="1">
      <alignment horizontal="center" wrapText="1"/>
    </xf>
    <xf numFmtId="0" fontId="4" fillId="0" borderId="17" xfId="0" applyFont="1" applyBorder="1" applyAlignment="1">
      <alignment wrapText="1"/>
    </xf>
    <xf numFmtId="4" fontId="4" fillId="0" borderId="10" xfId="0" applyNumberFormat="1" applyFont="1" applyBorder="1" applyAlignment="1">
      <alignment wrapText="1"/>
    </xf>
    <xf numFmtId="4" fontId="4" fillId="0" borderId="10" xfId="6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4" xfId="0" applyNumberFormat="1" applyFont="1" applyBorder="1" applyAlignment="1">
      <alignment wrapText="1"/>
    </xf>
    <xf numFmtId="4" fontId="4" fillId="0" borderId="14" xfId="60" applyNumberFormat="1" applyFont="1" applyFill="1" applyBorder="1" applyAlignment="1">
      <alignment horizontal="center"/>
    </xf>
    <xf numFmtId="0" fontId="4" fillId="0" borderId="16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4" fillId="0" borderId="18" xfId="0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10" xfId="0" applyBorder="1" applyAlignment="1">
      <alignment/>
    </xf>
    <xf numFmtId="4" fontId="10" fillId="0" borderId="10" xfId="0" applyNumberFormat="1" applyFont="1" applyFill="1" applyBorder="1" applyAlignment="1">
      <alignment/>
    </xf>
    <xf numFmtId="179" fontId="10" fillId="0" borderId="10" xfId="0" applyNumberFormat="1" applyFont="1" applyFill="1" applyBorder="1" applyAlignment="1">
      <alignment/>
    </xf>
    <xf numFmtId="0" fontId="4" fillId="0" borderId="16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9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wrapText="1"/>
    </xf>
    <xf numFmtId="0" fontId="4" fillId="0" borderId="21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wrapText="1"/>
    </xf>
    <xf numFmtId="0" fontId="4" fillId="0" borderId="21" xfId="0" applyFont="1" applyBorder="1" applyAlignment="1">
      <alignment horizontal="center" wrapText="1"/>
    </xf>
    <xf numFmtId="0" fontId="4" fillId="0" borderId="18" xfId="0" applyFont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68"/>
      <c:rotY val="20"/>
      <c:depthPercent val="100"/>
      <c:rAngAx val="1"/>
    </c:view3D>
    <c:plotArea>
      <c:layout>
        <c:manualLayout>
          <c:xMode val="edge"/>
          <c:yMode val="edge"/>
          <c:x val="0.013"/>
          <c:y val="0.0225"/>
          <c:w val="0.7485"/>
          <c:h val="0.952"/>
        </c:manualLayout>
      </c:layout>
      <c:bar3DChart>
        <c:barDir val="col"/>
        <c:grouping val="stacked"/>
        <c:varyColors val="0"/>
        <c:ser>
          <c:idx val="1"/>
          <c:order val="0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'!$G$7:$J$7</c:f>
            </c:numRef>
          </c:val>
          <c:shape val="box"/>
        </c:ser>
        <c:ser>
          <c:idx val="2"/>
          <c:order val="1"/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'свод структура '!$G$5:$J$5</c:f>
              <c:strCache/>
            </c:strRef>
          </c:cat>
          <c:val>
            <c:numRef>
              <c:f>'свод структура '!$G$8:$J$8</c:f>
            </c:numRef>
          </c:val>
          <c:shape val="box"/>
        </c:ser>
        <c:ser>
          <c:idx val="3"/>
          <c:order val="2"/>
          <c:tx>
            <c:strRef>
              <c:f>'свод структура '!$A$9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'!$G$9:$J$9</c:f>
              <c:numCache/>
            </c:numRef>
          </c:val>
          <c:shape val="cylinder"/>
        </c:ser>
        <c:ser>
          <c:idx val="4"/>
          <c:order val="3"/>
          <c:tx>
            <c:strRef>
              <c:f>'свод структура '!$A$10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00B0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структура '!$G$5:$J$5</c:f>
              <c:strCache/>
            </c:strRef>
          </c:cat>
          <c:val>
            <c:numRef>
              <c:f>'свод структура '!$G$10:$J$10</c:f>
              <c:numCache/>
            </c:numRef>
          </c:val>
          <c:shape val="cylinder"/>
        </c:ser>
        <c:overlap val="100"/>
        <c:shape val="cylinder"/>
        <c:axId val="53020365"/>
        <c:axId val="7421238"/>
      </c:bar3DChart>
      <c:catAx>
        <c:axId val="530203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421238"/>
        <c:crosses val="autoZero"/>
        <c:auto val="1"/>
        <c:lblOffset val="100"/>
        <c:tickLblSkip val="1"/>
        <c:noMultiLvlLbl val="0"/>
      </c:catAx>
      <c:valAx>
        <c:axId val="74212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02036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534"/>
          <c:w val="0.2215"/>
          <c:h val="0.40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00175"/>
          <c:y val="0.0065"/>
          <c:w val="0.84225"/>
          <c:h val="0.98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/>
            </c:strRef>
          </c:cat>
          <c:val>
            <c:numRef>
              <c:f>свод!$B$6:$E$6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/>
            </c:strRef>
          </c:cat>
          <c:val>
            <c:numRef>
              <c:f>свод!$B$7:$E$7</c:f>
            </c:numRef>
          </c:val>
          <c:shape val="box"/>
        </c:ser>
        <c:ser>
          <c:idx val="2"/>
          <c:order val="2"/>
          <c:tx>
            <c:strRef>
              <c:f>свод!$A$8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свод!$B$5:$E$5</c:f>
              <c:strCache/>
            </c:strRef>
          </c:cat>
          <c:val>
            <c:numRef>
              <c:f>свод!$B$8:$E$8</c:f>
              <c:numCache/>
            </c:numRef>
          </c:val>
          <c:shape val="cylinder"/>
        </c:ser>
        <c:ser>
          <c:idx val="3"/>
          <c:order val="3"/>
          <c:tx>
            <c:strRef>
              <c:f>свод!$A$9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свод!$B$5:$E$5</c:f>
              <c:strCache/>
            </c:strRef>
          </c:cat>
          <c:val>
            <c:numRef>
              <c:f>свод!$B$9:$E$9</c:f>
              <c:numCache/>
            </c:numRef>
          </c:val>
          <c:shape val="cylinder"/>
        </c:ser>
        <c:overlap val="100"/>
        <c:shape val="cylinder"/>
        <c:axId val="66791143"/>
        <c:axId val="64249376"/>
      </c:bar3DChart>
      <c:catAx>
        <c:axId val="667911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4249376"/>
        <c:crosses val="autoZero"/>
        <c:auto val="1"/>
        <c:lblOffset val="100"/>
        <c:tickLblSkip val="1"/>
        <c:noMultiLvlLbl val="0"/>
      </c:catAx>
      <c:valAx>
        <c:axId val="6424937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6679114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425"/>
          <c:y val="0.433"/>
          <c:w val="0.14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5"/>
      <c:rotY val="20"/>
      <c:depthPercent val="100"/>
      <c:rAngAx val="1"/>
    </c:view3D>
    <c:plotArea>
      <c:layout>
        <c:manualLayout>
          <c:xMode val="edge"/>
          <c:yMode val="edge"/>
          <c:x val="0.02625"/>
          <c:y val="0.0065"/>
          <c:w val="0.81675"/>
          <c:h val="0.98575"/>
        </c:manualLayout>
      </c:layout>
      <c:bar3DChart>
        <c:barDir val="col"/>
        <c:grouping val="stack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>
                <c:ptCount val="4"/>
                <c:pt idx="0">
                  <c:v>на 01.04.2019</c:v>
                </c:pt>
                <c:pt idx="1">
                  <c:v>на 01.04.2020</c:v>
                </c:pt>
                <c:pt idx="2">
                  <c:v>на 01.04.2021</c:v>
                </c:pt>
                <c:pt idx="3">
                  <c:v>на 01.04.2022</c:v>
                </c:pt>
              </c:strCache>
            </c:strRef>
          </c:cat>
          <c:val>
            <c:numRef>
              <c:f>свод!$B$6:$E$6</c:f>
            </c:numRef>
          </c:val>
          <c:shape val="cylinder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свод!$B$5:$E$5</c:f>
              <c:strCache>
                <c:ptCount val="4"/>
                <c:pt idx="0">
                  <c:v>на 01.04.2019</c:v>
                </c:pt>
                <c:pt idx="1">
                  <c:v>на 01.04.2020</c:v>
                </c:pt>
                <c:pt idx="2">
                  <c:v>на 01.04.2021</c:v>
                </c:pt>
                <c:pt idx="3">
                  <c:v>на 01.04.2022</c:v>
                </c:pt>
              </c:strCache>
            </c:strRef>
          </c:cat>
          <c:val>
            <c:numRef>
              <c:f>свод!$B$7:$E$7</c:f>
            </c:numRef>
          </c:val>
          <c:shape val="box"/>
        </c:ser>
        <c:ser>
          <c:idx val="2"/>
          <c:order val="2"/>
          <c:tx>
            <c:strRef>
              <c:f>'свод (развернутый)'!$A$8</c:f>
              <c:strCache>
                <c:ptCount val="1"/>
                <c:pt idx="0">
                  <c:v>бюджетные кредиты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(развернутый)'!$B$5:$E$5</c:f>
              <c:strCache/>
            </c:strRef>
          </c:cat>
          <c:val>
            <c:numRef>
              <c:f>'свод (развернутый)'!$B$8:$E$8</c:f>
              <c:numCache/>
            </c:numRef>
          </c:val>
          <c:shape val="cylinder"/>
        </c:ser>
        <c:ser>
          <c:idx val="3"/>
          <c:order val="3"/>
          <c:tx>
            <c:strRef>
              <c:f>'свод (развернутый)'!$A$9</c:f>
              <c:strCache>
                <c:ptCount val="1"/>
                <c:pt idx="0">
                  <c:v>муниципальные гарантии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'свод (развернутый)'!$B$5:$E$5</c:f>
              <c:strCache/>
            </c:strRef>
          </c:cat>
          <c:val>
            <c:numRef>
              <c:f>'свод (развернутый)'!$B$9:$E$9</c:f>
              <c:numCache/>
            </c:numRef>
          </c:val>
          <c:shape val="cylinder"/>
        </c:ser>
        <c:overlap val="100"/>
        <c:shape val="cylinder"/>
        <c:axId val="41373473"/>
        <c:axId val="36816938"/>
      </c:bar3DChart>
      <c:catAx>
        <c:axId val="413734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816938"/>
        <c:crosses val="autoZero"/>
        <c:auto val="1"/>
        <c:lblOffset val="100"/>
        <c:tickLblSkip val="1"/>
        <c:noMultiLvlLbl val="0"/>
      </c:catAx>
      <c:valAx>
        <c:axId val="368169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41373473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53"/>
          <c:y val="0.433"/>
          <c:w val="0.14025"/>
          <c:h val="0.4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438150</xdr:colOff>
      <xdr:row>2</xdr:row>
      <xdr:rowOff>0</xdr:rowOff>
    </xdr:from>
    <xdr:to>
      <xdr:col>22</xdr:col>
      <xdr:colOff>19050</xdr:colOff>
      <xdr:row>16</xdr:row>
      <xdr:rowOff>28575</xdr:rowOff>
    </xdr:to>
    <xdr:graphicFrame>
      <xdr:nvGraphicFramePr>
        <xdr:cNvPr id="1" name="Диаграмма 2"/>
        <xdr:cNvGraphicFramePr/>
      </xdr:nvGraphicFramePr>
      <xdr:xfrm>
        <a:off x="9115425" y="323850"/>
        <a:ext cx="7991475" cy="4133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666750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8315325" y="381000"/>
        <a:ext cx="92773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676275</xdr:colOff>
      <xdr:row>2</xdr:row>
      <xdr:rowOff>57150</xdr:rowOff>
    </xdr:from>
    <xdr:to>
      <xdr:col>19</xdr:col>
      <xdr:colOff>342900</xdr:colOff>
      <xdr:row>14</xdr:row>
      <xdr:rowOff>152400</xdr:rowOff>
    </xdr:to>
    <xdr:graphicFrame>
      <xdr:nvGraphicFramePr>
        <xdr:cNvPr id="1" name="Диаграмма 2"/>
        <xdr:cNvGraphicFramePr/>
      </xdr:nvGraphicFramePr>
      <xdr:xfrm>
        <a:off x="9105900" y="381000"/>
        <a:ext cx="12734925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39"/>
  <sheetViews>
    <sheetView zoomScalePageLayoutView="0" workbookViewId="0" topLeftCell="A1">
      <selection activeCell="E11" sqref="E11"/>
    </sheetView>
  </sheetViews>
  <sheetFormatPr defaultColWidth="9.00390625" defaultRowHeight="12.75"/>
  <cols>
    <col min="1" max="1" width="31.375" style="0" customWidth="1"/>
    <col min="2" max="2" width="0.12890625" style="0" hidden="1" customWidth="1"/>
    <col min="3" max="4" width="16.375" style="0" hidden="1" customWidth="1"/>
    <col min="5" max="5" width="15.75390625" style="0" hidden="1" customWidth="1"/>
    <col min="6" max="6" width="16.375" style="0" hidden="1" customWidth="1"/>
    <col min="7" max="7" width="20.625" style="0" customWidth="1"/>
    <col min="8" max="9" width="20.75390625" style="0" customWidth="1"/>
    <col min="10" max="10" width="20.375" style="0" customWidth="1"/>
    <col min="12" max="12" width="11.375" style="0" customWidth="1"/>
  </cols>
  <sheetData>
    <row r="3" spans="1:10" ht="45" customHeight="1">
      <c r="A3" s="34" t="s">
        <v>13</v>
      </c>
      <c r="B3" s="34"/>
      <c r="C3" s="34"/>
      <c r="D3" s="34"/>
      <c r="E3" s="34"/>
      <c r="F3" s="34"/>
      <c r="G3" s="34"/>
      <c r="H3" s="34"/>
      <c r="I3" s="34"/>
      <c r="J3" s="34"/>
    </row>
    <row r="4" spans="1:10" ht="19.5" thickBot="1">
      <c r="A4" s="1"/>
      <c r="B4" s="1"/>
      <c r="C4" s="1"/>
      <c r="D4" s="1"/>
      <c r="E4" s="1"/>
      <c r="F4" s="1"/>
      <c r="G4" s="1"/>
      <c r="H4" s="1"/>
      <c r="I4" s="1"/>
      <c r="J4" t="s">
        <v>4</v>
      </c>
    </row>
    <row r="5" spans="1:10" ht="27" customHeight="1">
      <c r="A5" s="37" t="s">
        <v>5</v>
      </c>
      <c r="B5" s="33">
        <v>2019</v>
      </c>
      <c r="C5" s="33"/>
      <c r="D5" s="26">
        <v>2020</v>
      </c>
      <c r="E5" s="19">
        <v>2021</v>
      </c>
      <c r="F5" s="19">
        <v>2022</v>
      </c>
      <c r="G5" s="35" t="s">
        <v>16</v>
      </c>
      <c r="H5" s="35" t="s">
        <v>7</v>
      </c>
      <c r="I5" s="35" t="s">
        <v>6</v>
      </c>
      <c r="J5" s="39" t="s">
        <v>17</v>
      </c>
    </row>
    <row r="6" spans="1:10" ht="71.25" customHeight="1">
      <c r="A6" s="38"/>
      <c r="B6" s="2" t="s">
        <v>8</v>
      </c>
      <c r="C6" s="2" t="s">
        <v>14</v>
      </c>
      <c r="D6" s="2" t="s">
        <v>9</v>
      </c>
      <c r="E6" s="7" t="s">
        <v>10</v>
      </c>
      <c r="F6" s="7" t="s">
        <v>11</v>
      </c>
      <c r="G6" s="36"/>
      <c r="H6" s="36"/>
      <c r="I6" s="36"/>
      <c r="J6" s="40"/>
    </row>
    <row r="7" spans="1:10" ht="97.5" customHeight="1" hidden="1">
      <c r="A7" s="17" t="s">
        <v>0</v>
      </c>
      <c r="B7" s="4">
        <f>B9+B10</f>
        <v>45926.6</v>
      </c>
      <c r="C7" s="4">
        <f>C9+C10</f>
        <v>43207.2</v>
      </c>
      <c r="D7" s="5">
        <f>D9+D10</f>
        <v>32664.6</v>
      </c>
      <c r="E7" s="5">
        <f>E9+E10</f>
        <v>24446.1</v>
      </c>
      <c r="F7" s="5">
        <f>F9+F10</f>
        <v>92920.4</v>
      </c>
      <c r="G7" s="6">
        <v>100</v>
      </c>
      <c r="H7" s="6">
        <f>H9+H10</f>
        <v>100</v>
      </c>
      <c r="I7" s="6">
        <f>I9+I10</f>
        <v>100.00000000000001</v>
      </c>
      <c r="J7" s="11">
        <f>J9+J10</f>
        <v>100</v>
      </c>
    </row>
    <row r="8" spans="1:10" ht="25.5" customHeight="1" hidden="1">
      <c r="A8" s="9" t="s">
        <v>1</v>
      </c>
      <c r="B8" s="3"/>
      <c r="C8" s="3"/>
      <c r="D8" s="5"/>
      <c r="E8" s="5"/>
      <c r="F8" s="5"/>
      <c r="G8" s="6"/>
      <c r="H8" s="6"/>
      <c r="I8" s="8"/>
      <c r="J8" s="10"/>
    </row>
    <row r="9" spans="1:10" ht="18.75">
      <c r="A9" s="9" t="s">
        <v>2</v>
      </c>
      <c r="B9" s="3">
        <v>8366.5</v>
      </c>
      <c r="C9" s="3">
        <v>5647.1</v>
      </c>
      <c r="D9" s="5">
        <v>3388.3</v>
      </c>
      <c r="E9" s="5">
        <v>3388.3</v>
      </c>
      <c r="F9" s="22">
        <v>1725</v>
      </c>
      <c r="G9" s="6">
        <f>C9/C12*100</f>
        <v>13.06981243866763</v>
      </c>
      <c r="H9" s="6">
        <f>D9/D12*100</f>
        <v>10.373003189997736</v>
      </c>
      <c r="I9" s="6">
        <f>E9/E12*100</f>
        <v>13.860288553184356</v>
      </c>
      <c r="J9" s="11">
        <f>F9/F12*100</f>
        <v>1.8564276520548773</v>
      </c>
    </row>
    <row r="10" spans="1:10" ht="39" customHeight="1" thickBot="1">
      <c r="A10" s="12" t="s">
        <v>3</v>
      </c>
      <c r="B10" s="13">
        <v>37560.1</v>
      </c>
      <c r="C10" s="13">
        <v>37560.1</v>
      </c>
      <c r="D10" s="14">
        <v>29276.3</v>
      </c>
      <c r="E10" s="14">
        <v>21057.8</v>
      </c>
      <c r="F10" s="25">
        <v>91195.4</v>
      </c>
      <c r="G10" s="15">
        <f>C10/C12*100</f>
        <v>86.93018756133237</v>
      </c>
      <c r="H10" s="15">
        <f>D10/D12*100</f>
        <v>89.62699681000227</v>
      </c>
      <c r="I10" s="15">
        <f>E10/E12*100</f>
        <v>86.13971144681565</v>
      </c>
      <c r="J10" s="16">
        <f>F10/F12*100</f>
        <v>98.14357234794512</v>
      </c>
    </row>
    <row r="11" ht="20.25" customHeight="1"/>
    <row r="12" spans="3:6" ht="18" customHeight="1">
      <c r="C12">
        <f>C9+C10</f>
        <v>43207.2</v>
      </c>
      <c r="D12">
        <f>D9+D10</f>
        <v>32664.6</v>
      </c>
      <c r="E12">
        <f>E9+E10</f>
        <v>24446.1</v>
      </c>
      <c r="F12">
        <f>F9+F10</f>
        <v>92920.4</v>
      </c>
    </row>
    <row r="13" ht="19.5" customHeight="1"/>
    <row r="14" ht="19.5" customHeight="1"/>
    <row r="39" ht="12.75">
      <c r="G39" s="18"/>
    </row>
  </sheetData>
  <sheetProtection/>
  <mergeCells count="7">
    <mergeCell ref="B5:C5"/>
    <mergeCell ref="A3:J3"/>
    <mergeCell ref="G5:G6"/>
    <mergeCell ref="H5:H6"/>
    <mergeCell ref="A5:A6"/>
    <mergeCell ref="J5:J6"/>
    <mergeCell ref="I5:I6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E9"/>
  <sheetViews>
    <sheetView tabSelected="1" zoomScalePageLayoutView="0" workbookViewId="0" topLeftCell="A1">
      <selection activeCell="D10" sqref="D10"/>
    </sheetView>
  </sheetViews>
  <sheetFormatPr defaultColWidth="9.00390625" defaultRowHeight="12.75"/>
  <cols>
    <col min="1" max="1" width="31.00390625" style="0" customWidth="1"/>
    <col min="2" max="2" width="16.375" style="0" bestFit="1" customWidth="1"/>
    <col min="3" max="3" width="17.625" style="0" customWidth="1"/>
    <col min="4" max="4" width="19.00390625" style="0" customWidth="1"/>
    <col min="5" max="5" width="16.375" style="0" bestFit="1" customWidth="1"/>
  </cols>
  <sheetData>
    <row r="3" spans="1:5" ht="45" customHeight="1">
      <c r="A3" s="34" t="s">
        <v>13</v>
      </c>
      <c r="B3" s="34"/>
      <c r="C3" s="34"/>
      <c r="D3" s="34"/>
      <c r="E3" s="34"/>
    </row>
    <row r="4" spans="1:5" ht="19.5" thickBot="1">
      <c r="A4" s="1"/>
      <c r="B4" s="1"/>
      <c r="C4" s="1"/>
      <c r="D4" s="1"/>
      <c r="E4" s="27" t="s">
        <v>12</v>
      </c>
    </row>
    <row r="5" spans="1:5" ht="71.25" customHeight="1">
      <c r="A5" s="20" t="s">
        <v>5</v>
      </c>
      <c r="B5" s="2" t="s">
        <v>14</v>
      </c>
      <c r="C5" s="2" t="s">
        <v>9</v>
      </c>
      <c r="D5" s="7" t="s">
        <v>10</v>
      </c>
      <c r="E5" s="7" t="s">
        <v>15</v>
      </c>
    </row>
    <row r="6" spans="1:5" ht="37.5" hidden="1">
      <c r="A6" s="17" t="s">
        <v>0</v>
      </c>
      <c r="B6" s="21">
        <f>B8+B9</f>
        <v>43207.2</v>
      </c>
      <c r="C6" s="22">
        <f>C8+C9</f>
        <v>32664.6</v>
      </c>
      <c r="D6" s="22">
        <f>D8+D9</f>
        <v>24446.1</v>
      </c>
      <c r="E6" s="22">
        <f>E8+E9</f>
        <v>92920.4</v>
      </c>
    </row>
    <row r="7" spans="1:5" ht="18.75" hidden="1">
      <c r="A7" s="9" t="s">
        <v>1</v>
      </c>
      <c r="B7" s="23"/>
      <c r="C7" s="22"/>
      <c r="D7" s="22"/>
      <c r="E7" s="22"/>
    </row>
    <row r="8" spans="1:5" ht="18.75">
      <c r="A8" s="9" t="s">
        <v>2</v>
      </c>
      <c r="B8" s="23">
        <v>5647.1</v>
      </c>
      <c r="C8" s="22">
        <v>3388.3</v>
      </c>
      <c r="D8" s="22">
        <v>3388.3</v>
      </c>
      <c r="E8" s="22">
        <v>1725</v>
      </c>
    </row>
    <row r="9" spans="1:5" ht="18" customHeight="1" thickBot="1">
      <c r="A9" s="12" t="s">
        <v>3</v>
      </c>
      <c r="B9" s="24">
        <v>37560.1</v>
      </c>
      <c r="C9" s="25">
        <v>29276.3</v>
      </c>
      <c r="D9" s="25">
        <v>21057.8</v>
      </c>
      <c r="E9" s="25">
        <v>91195.4</v>
      </c>
    </row>
    <row r="10" ht="20.25" customHeight="1"/>
    <row r="11" ht="18" customHeight="1"/>
    <row r="12" ht="19.5" customHeight="1"/>
    <row r="13" ht="19.5" customHeight="1"/>
  </sheetData>
  <sheetProtection/>
  <mergeCells count="1">
    <mergeCell ref="A3:E3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L36"/>
  <sheetViews>
    <sheetView zoomScalePageLayoutView="0" workbookViewId="0" topLeftCell="A17">
      <selection activeCell="F28" sqref="F28"/>
    </sheetView>
  </sheetViews>
  <sheetFormatPr defaultColWidth="9.00390625" defaultRowHeight="12.75"/>
  <cols>
    <col min="1" max="1" width="31.00390625" style="0" customWidth="1"/>
    <col min="2" max="2" width="21.625" style="0" customWidth="1"/>
    <col min="3" max="3" width="16.375" style="0" bestFit="1" customWidth="1"/>
    <col min="4" max="4" width="21.875" style="0" customWidth="1"/>
    <col min="5" max="5" width="19.75390625" style="0" customWidth="1"/>
    <col min="6" max="6" width="22.625" style="0" customWidth="1"/>
    <col min="7" max="7" width="22.00390625" style="0" customWidth="1"/>
    <col min="8" max="8" width="16.00390625" style="0" customWidth="1"/>
    <col min="9" max="9" width="15.00390625" style="0" customWidth="1"/>
    <col min="10" max="10" width="14.875" style="0" customWidth="1"/>
  </cols>
  <sheetData>
    <row r="3" spans="1:5" ht="45" customHeight="1">
      <c r="A3" s="34" t="s">
        <v>13</v>
      </c>
      <c r="B3" s="34"/>
      <c r="C3" s="34"/>
      <c r="D3" s="34"/>
      <c r="E3" s="34"/>
    </row>
    <row r="4" spans="1:5" ht="19.5" thickBot="1">
      <c r="A4" s="1"/>
      <c r="B4" s="1"/>
      <c r="C4" s="1"/>
      <c r="D4" s="1"/>
      <c r="E4" s="27" t="s">
        <v>12</v>
      </c>
    </row>
    <row r="5" spans="1:5" ht="71.25" customHeight="1">
      <c r="A5" s="20" t="s">
        <v>5</v>
      </c>
      <c r="B5" s="2" t="s">
        <v>14</v>
      </c>
      <c r="C5" s="2" t="s">
        <v>9</v>
      </c>
      <c r="D5" s="7" t="s">
        <v>10</v>
      </c>
      <c r="E5" s="7" t="s">
        <v>15</v>
      </c>
    </row>
    <row r="6" spans="1:5" ht="37.5" hidden="1">
      <c r="A6" s="17" t="s">
        <v>0</v>
      </c>
      <c r="B6" s="21">
        <f>B8+B9</f>
        <v>43207.2</v>
      </c>
      <c r="C6" s="22">
        <f>C8+C9</f>
        <v>32664.6</v>
      </c>
      <c r="D6" s="22">
        <f>D8+D9</f>
        <v>84070.70000000001</v>
      </c>
      <c r="E6" s="22">
        <f>E8+E9</f>
        <v>92920.4</v>
      </c>
    </row>
    <row r="7" spans="1:5" ht="18.75" hidden="1">
      <c r="A7" s="9" t="s">
        <v>1</v>
      </c>
      <c r="B7" s="23"/>
      <c r="C7" s="22"/>
      <c r="D7" s="22"/>
      <c r="E7" s="22"/>
    </row>
    <row r="8" spans="1:5" ht="18.75">
      <c r="A8" s="9" t="s">
        <v>2</v>
      </c>
      <c r="B8" s="23">
        <v>5647.1</v>
      </c>
      <c r="C8" s="22">
        <v>3388.3</v>
      </c>
      <c r="D8" s="22">
        <v>18500.6</v>
      </c>
      <c r="E8" s="22">
        <v>1725</v>
      </c>
    </row>
    <row r="9" spans="1:5" ht="18" customHeight="1" thickBot="1">
      <c r="A9" s="12" t="s">
        <v>3</v>
      </c>
      <c r="B9" s="24">
        <v>37560.1</v>
      </c>
      <c r="C9" s="25">
        <v>29276.3</v>
      </c>
      <c r="D9" s="25">
        <v>65570.1</v>
      </c>
      <c r="E9" s="25">
        <v>91195.4</v>
      </c>
    </row>
    <row r="10" ht="20.25" customHeight="1"/>
    <row r="11" ht="18" customHeight="1"/>
    <row r="12" ht="19.5" customHeight="1"/>
    <row r="13" ht="19.5" customHeight="1"/>
    <row r="22" spans="5:8" ht="14.25">
      <c r="E22" s="31">
        <f>G22+H22</f>
        <v>34082358</v>
      </c>
      <c r="F22" s="32">
        <v>0</v>
      </c>
      <c r="G22" s="31">
        <v>32357314</v>
      </c>
      <c r="H22" s="31">
        <v>1725044</v>
      </c>
    </row>
    <row r="23" spans="1:10" ht="19.5" thickBot="1">
      <c r="A23" s="1"/>
      <c r="B23" s="1"/>
      <c r="C23" s="1"/>
      <c r="D23" s="1"/>
      <c r="E23" s="1"/>
      <c r="F23" s="1"/>
      <c r="G23" s="1"/>
      <c r="H23" s="1"/>
      <c r="I23" s="1"/>
      <c r="J23" t="s">
        <v>4</v>
      </c>
    </row>
    <row r="24" spans="1:10" ht="18.75">
      <c r="A24" s="37" t="s">
        <v>5</v>
      </c>
      <c r="B24" s="33">
        <v>2019</v>
      </c>
      <c r="C24" s="33"/>
      <c r="D24" s="26">
        <v>2020</v>
      </c>
      <c r="E24" s="19">
        <v>2021</v>
      </c>
      <c r="F24" s="19">
        <v>2022</v>
      </c>
      <c r="G24" s="35" t="s">
        <v>16</v>
      </c>
      <c r="H24" s="35" t="s">
        <v>7</v>
      </c>
      <c r="I24" s="35" t="s">
        <v>6</v>
      </c>
      <c r="J24" s="39" t="s">
        <v>17</v>
      </c>
    </row>
    <row r="25" spans="1:10" ht="18.75">
      <c r="A25" s="38"/>
      <c r="B25" s="2" t="s">
        <v>8</v>
      </c>
      <c r="C25" s="2" t="s">
        <v>14</v>
      </c>
      <c r="D25" s="2" t="s">
        <v>9</v>
      </c>
      <c r="E25" s="7" t="s">
        <v>10</v>
      </c>
      <c r="F25" s="7" t="s">
        <v>11</v>
      </c>
      <c r="G25" s="36"/>
      <c r="H25" s="36"/>
      <c r="I25" s="36"/>
      <c r="J25" s="40"/>
    </row>
    <row r="26" spans="1:10" ht="37.5">
      <c r="A26" s="17" t="s">
        <v>0</v>
      </c>
      <c r="B26" s="4">
        <f>B28+B29</f>
        <v>45926.6</v>
      </c>
      <c r="C26" s="4">
        <f>C28+C29</f>
        <v>43207.2</v>
      </c>
      <c r="D26" s="5">
        <f>D28+D29</f>
        <v>32664.6</v>
      </c>
      <c r="E26" s="5">
        <f>E28+E29</f>
        <v>84070.70000000001</v>
      </c>
      <c r="F26" s="5">
        <f>F28+F29</f>
        <v>34082.314</v>
      </c>
      <c r="G26" s="6">
        <v>100</v>
      </c>
      <c r="H26" s="6">
        <f>H28+H29</f>
        <v>1617.059405940594</v>
      </c>
      <c r="I26" s="6" t="e">
        <f>I28+I29</f>
        <v>#DIV/0!</v>
      </c>
      <c r="J26" s="11" t="e">
        <f>J28+J29</f>
        <v>#DIV/0!</v>
      </c>
    </row>
    <row r="27" spans="1:10" ht="18.75">
      <c r="A27" s="9" t="s">
        <v>1</v>
      </c>
      <c r="B27" s="3"/>
      <c r="C27" s="3"/>
      <c r="D27" s="5"/>
      <c r="E27" s="5"/>
      <c r="F27" s="5"/>
      <c r="G27" s="6"/>
      <c r="H27" s="6"/>
      <c r="I27" s="8"/>
      <c r="J27" s="10"/>
    </row>
    <row r="28" spans="1:10" ht="18.75">
      <c r="A28" s="9" t="s">
        <v>2</v>
      </c>
      <c r="B28" s="3">
        <v>8366.5</v>
      </c>
      <c r="C28" s="3">
        <v>5647.1</v>
      </c>
      <c r="D28" s="5">
        <v>3388.3</v>
      </c>
      <c r="E28" s="5">
        <v>18500.6</v>
      </c>
      <c r="F28" s="22">
        <v>1725</v>
      </c>
      <c r="G28" s="6">
        <f>C28/C31*100</f>
        <v>279.69787023278855</v>
      </c>
      <c r="H28" s="6">
        <f>D28/D31*100</f>
        <v>167.73762376237624</v>
      </c>
      <c r="I28" s="6" t="e">
        <f>E28/E31*100</f>
        <v>#DIV/0!</v>
      </c>
      <c r="J28" s="11" t="e">
        <f>F28/F31*100</f>
        <v>#DIV/0!</v>
      </c>
    </row>
    <row r="29" spans="1:10" ht="38.25" thickBot="1">
      <c r="A29" s="12" t="s">
        <v>3</v>
      </c>
      <c r="B29" s="13">
        <v>37560.1</v>
      </c>
      <c r="C29" s="13">
        <v>37560.1</v>
      </c>
      <c r="D29" s="14">
        <v>29276.3</v>
      </c>
      <c r="E29" s="14">
        <v>65570.1</v>
      </c>
      <c r="F29" s="25">
        <v>32357.314</v>
      </c>
      <c r="G29" s="15">
        <f>C29/C31*100</f>
        <v>1860.3318474492323</v>
      </c>
      <c r="H29" s="15">
        <f>D29/D31*100</f>
        <v>1449.3217821782177</v>
      </c>
      <c r="I29" s="15" t="e">
        <f>E29/E31*100</f>
        <v>#DIV/0!</v>
      </c>
      <c r="J29" s="16" t="e">
        <f>F29/F31*100</f>
        <v>#DIV/0!</v>
      </c>
    </row>
    <row r="31" spans="1:12" ht="18.75">
      <c r="A31" s="43" t="s">
        <v>5</v>
      </c>
      <c r="B31" s="7">
        <v>2018</v>
      </c>
      <c r="C31" s="7">
        <v>2019</v>
      </c>
      <c r="D31" s="45">
        <v>2020</v>
      </c>
      <c r="E31" s="46"/>
      <c r="F31" s="46"/>
      <c r="G31" s="46"/>
      <c r="H31" s="47"/>
      <c r="I31" s="41" t="s">
        <v>18</v>
      </c>
      <c r="J31" s="41" t="s">
        <v>19</v>
      </c>
      <c r="K31" s="41" t="s">
        <v>20</v>
      </c>
      <c r="L31" s="41" t="s">
        <v>21</v>
      </c>
    </row>
    <row r="32" spans="1:12" ht="56.25">
      <c r="A32" s="44"/>
      <c r="B32" s="28" t="s">
        <v>22</v>
      </c>
      <c r="C32" s="28" t="s">
        <v>23</v>
      </c>
      <c r="D32" s="7" t="s">
        <v>24</v>
      </c>
      <c r="E32" s="7" t="s">
        <v>25</v>
      </c>
      <c r="F32" s="7" t="s">
        <v>26</v>
      </c>
      <c r="G32" s="7" t="s">
        <v>27</v>
      </c>
      <c r="H32" s="7" t="s">
        <v>28</v>
      </c>
      <c r="I32" s="42"/>
      <c r="J32" s="42"/>
      <c r="K32" s="42"/>
      <c r="L32" s="42"/>
    </row>
    <row r="33" spans="1:12" ht="37.5">
      <c r="A33" s="4" t="s">
        <v>0</v>
      </c>
      <c r="B33" s="5">
        <f aca="true" t="shared" si="0" ref="B33:H33">B35+B36</f>
        <v>69971</v>
      </c>
      <c r="C33" s="5">
        <f t="shared" si="0"/>
        <v>45926.6</v>
      </c>
      <c r="D33" s="5">
        <f t="shared" si="0"/>
        <v>57499</v>
      </c>
      <c r="E33" s="5">
        <f t="shared" si="0"/>
        <v>32664.6</v>
      </c>
      <c r="F33" s="5">
        <f t="shared" si="0"/>
        <v>93712.90000000001</v>
      </c>
      <c r="G33" s="5">
        <f t="shared" si="0"/>
        <v>29385.6</v>
      </c>
      <c r="H33" s="5">
        <f t="shared" si="0"/>
        <v>29923.399999999998</v>
      </c>
      <c r="I33" s="6">
        <v>100</v>
      </c>
      <c r="J33" s="6">
        <v>100</v>
      </c>
      <c r="K33" s="6">
        <f>K35+K36</f>
        <v>100</v>
      </c>
      <c r="L33" s="6">
        <f>L35+L36</f>
        <v>100</v>
      </c>
    </row>
    <row r="34" spans="1:12" ht="18.75">
      <c r="A34" s="3" t="s">
        <v>1</v>
      </c>
      <c r="B34" s="5"/>
      <c r="C34" s="5"/>
      <c r="D34" s="29"/>
      <c r="E34" s="5"/>
      <c r="F34" s="5"/>
      <c r="G34" s="30"/>
      <c r="H34" s="30"/>
      <c r="I34" s="6"/>
      <c r="J34" s="6"/>
      <c r="K34" s="6"/>
      <c r="L34" s="8"/>
    </row>
    <row r="35" spans="1:12" ht="18.75">
      <c r="A35" s="3" t="s">
        <v>2</v>
      </c>
      <c r="B35" s="5">
        <v>11086</v>
      </c>
      <c r="C35" s="5">
        <v>8366.5</v>
      </c>
      <c r="D35" s="5">
        <v>5647.1</v>
      </c>
      <c r="E35" s="5">
        <v>3388.3</v>
      </c>
      <c r="F35" s="5">
        <v>3388.3</v>
      </c>
      <c r="G35" s="5">
        <v>3388.3</v>
      </c>
      <c r="H35" s="5">
        <v>3388.3</v>
      </c>
      <c r="I35" s="6">
        <f>B35/B33*100</f>
        <v>15.843706678481084</v>
      </c>
      <c r="J35" s="6">
        <f>C35/C33*100</f>
        <v>18.217111652070912</v>
      </c>
      <c r="K35" s="6">
        <f>D35/D33*100</f>
        <v>9.821214281987514</v>
      </c>
      <c r="L35" s="6">
        <f>H35/H33*100</f>
        <v>11.323245353135006</v>
      </c>
    </row>
    <row r="36" spans="1:12" ht="37.5">
      <c r="A36" s="4" t="s">
        <v>3</v>
      </c>
      <c r="B36" s="5">
        <v>58885</v>
      </c>
      <c r="C36" s="5">
        <v>37560.1</v>
      </c>
      <c r="D36" s="5">
        <v>51851.9</v>
      </c>
      <c r="E36" s="5">
        <v>29276.3</v>
      </c>
      <c r="F36" s="5">
        <v>90324.6</v>
      </c>
      <c r="G36" s="5">
        <v>25997.3</v>
      </c>
      <c r="H36" s="5">
        <v>26535.1</v>
      </c>
      <c r="I36" s="6">
        <f>B36/B33*100</f>
        <v>84.15629332151892</v>
      </c>
      <c r="J36" s="6">
        <f>C36/C33*100</f>
        <v>81.78288834792909</v>
      </c>
      <c r="K36" s="6">
        <f>D36/D33*100</f>
        <v>90.17878571801249</v>
      </c>
      <c r="L36" s="6">
        <f>H36/H33*100</f>
        <v>88.67675464686499</v>
      </c>
    </row>
  </sheetData>
  <sheetProtection/>
  <mergeCells count="13">
    <mergeCell ref="A3:E3"/>
    <mergeCell ref="A24:A25"/>
    <mergeCell ref="B24:C24"/>
    <mergeCell ref="G24:G25"/>
    <mergeCell ref="H24:H25"/>
    <mergeCell ref="I24:I25"/>
    <mergeCell ref="L31:L32"/>
    <mergeCell ref="J24:J25"/>
    <mergeCell ref="A31:A32"/>
    <mergeCell ref="D31:H31"/>
    <mergeCell ref="I31:I32"/>
    <mergeCell ref="J31:J32"/>
    <mergeCell ref="K31:K32"/>
  </mergeCells>
  <printOptions/>
  <pageMargins left="0.75" right="0.16" top="1" bottom="1" header="0.5" footer="0.5"/>
  <pageSetup fitToHeight="1" fitToWidth="1" horizontalDpi="600" verticalDpi="600" orientation="landscape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WareZ Provider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www.PHILka.RU</dc:creator>
  <cp:keywords/>
  <dc:description/>
  <cp:lastModifiedBy>Ольга С. Бакланова</cp:lastModifiedBy>
  <cp:lastPrinted>2014-05-15T05:46:07Z</cp:lastPrinted>
  <dcterms:created xsi:type="dcterms:W3CDTF">2010-03-23T05:05:35Z</dcterms:created>
  <dcterms:modified xsi:type="dcterms:W3CDTF">2022-07-11T06:54:17Z</dcterms:modified>
  <cp:category/>
  <cp:version/>
  <cp:contentType/>
  <cp:contentStatus/>
</cp:coreProperties>
</file>