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Лист1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<sst xmlns="http://schemas.openxmlformats.org/spreadsheetml/2006/main" count="64" uniqueCount="53">
  <si>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</si>
  <si>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</si>
  <si>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</si>
  <si>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</si>
  <si>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</si>
  <si>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</si>
  <si>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</si>
  <si>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</si>
  <si>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</si>
  <si>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</si>
  <si>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</si>
  <si>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</si>
  <si>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</si>
  <si>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</si>
  <si>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</si>
  <si>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</si>
  <si>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</si>
  <si>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</si>
  <si>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</si>
  <si>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</si>
  <si>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</si>
  <si>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</si>
  <si>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</si>
  <si>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</si>
  <si>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</si>
  <si>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на 01.01.2015</t>
  </si>
  <si>
    <t>Структура муниц. долга в 2014 году, в %</t>
  </si>
  <si>
    <t>на 01.01.2016</t>
  </si>
  <si>
    <t>Структура муниц. долга в 2015 году, в %</t>
  </si>
  <si>
    <t>Наименование показателя</t>
  </si>
  <si>
    <t>Информация о муниципальном долге  Артемовского городского округа по состоянию на 01.04.2021</t>
  </si>
  <si>
    <t xml:space="preserve">на 01.01.2021 (2) </t>
  </si>
  <si>
    <t>на 01.04.2021 (3)</t>
  </si>
  <si>
    <t>Структура муниц. долга на 01.01.2020, в %</t>
  </si>
  <si>
    <t>Структура муниц. долга на 01.01.2021, в %</t>
  </si>
  <si>
    <t>Структура муниц. долга на 01.04.2021, в %</t>
  </si>
  <si>
    <t>на 01.01.2020 (1)</t>
  </si>
  <si>
    <t>Структура муниц. долга на 01.04.2020, в %</t>
  </si>
  <si>
    <t>на 01.01.2019 (1)</t>
  </si>
  <si>
    <t>на 01.04.2019 (1)</t>
  </si>
  <si>
    <t>на 01.07.2019 (1)</t>
  </si>
  <si>
    <t>на 01.07.2021 (3)</t>
  </si>
  <si>
    <t>на 01.10.2021  (3)</t>
  </si>
  <si>
    <t>Структура муниц. долга на 01.04.2019, в %</t>
  </si>
  <si>
    <t>Структура муниц. долга на 01.10.2020, в %</t>
  </si>
  <si>
    <t>Структура муниц. долга на 01.10.2019, в %</t>
  </si>
  <si>
    <t>на 01.10.2019 (2)</t>
  </si>
  <si>
    <t>на 01.01.2020 (3)</t>
  </si>
  <si>
    <t>на 01.04.2020 (4)</t>
  </si>
  <si>
    <t>на 01.07.2020 (5)</t>
  </si>
  <si>
    <t>на 01.10.2020 (6)</t>
  </si>
  <si>
    <t xml:space="preserve">на 01.01.2021 (7) </t>
  </si>
  <si>
    <t>на 01.04.2021 (8)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</si>
</sst>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.85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Border="1" applyAlignment="1">
      <alignment horizontal="center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10" xfId="0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7" xfId="60" applyFont="1" applyBorder="1" applyAlignment="1">
      <alignment horizontal="center"/>
    </xf>
    <xf numFmtId="171" fontId="4" fillId="0" borderId="17" xfId="60" applyFont="1" applyFill="1" applyBorder="1" applyAlignment="1">
      <alignment horizontal="center"/>
    </xf>
    <xf numFmtId="0" fontId="0" fillId="0" borderId="17" xfId="0" applyBorder="1" applyAlignment="1">
      <alignment/>
    </xf>
    <xf numFmtId="177" fontId="4" fillId="0" borderId="17" xfId="0" applyNumberFormat="1" applyFont="1" applyFill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3" xfId="0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2"/>
          <c:w val="0.872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Лист1!$B$9:$K$9</c:f>
              <c:numCache/>
            </c:numRef>
          </c:val>
          <c:shape val="cylinder"/>
        </c:ser>
        <c:ser>
          <c:idx val="1"/>
          <c:order val="1"/>
          <c:tx>
            <c:strRef>
              <c:f>Лист1!$A$10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Лист1!$B$10:$K$10</c:f>
              <c:numCache/>
            </c:numRef>
          </c:val>
          <c:shape val="cylinder"/>
        </c:ser>
        <c:overlap val="100"/>
        <c:shape val="cylinder"/>
        <c:axId val="26183390"/>
        <c:axId val="34323919"/>
      </c:bar3DChart>
      <c:catAx>
        <c:axId val="2618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323919"/>
        <c:crosses val="autoZero"/>
        <c:auto val="1"/>
        <c:lblOffset val="100"/>
        <c:tickLblSkip val="1"/>
        <c:noMultiLvlLbl val="0"/>
      </c:catAx>
      <c:valAx>
        <c:axId val="34323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6183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"/>
          <c:y val="0.436"/>
          <c:w val="0.112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681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свод!$B$9:$N$9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свод!$B$10:$N$10</c:f>
              <c:numCache/>
            </c:numRef>
          </c:val>
          <c:shape val="cylinder"/>
        </c:ser>
        <c:overlap val="100"/>
        <c:shape val="cylinder"/>
        <c:axId val="40479816"/>
        <c:axId val="28774025"/>
      </c:bar3DChart>
      <c:catAx>
        <c:axId val="4047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774025"/>
        <c:crosses val="autoZero"/>
        <c:auto val="1"/>
        <c:lblOffset val="100"/>
        <c:tickLblSkip val="1"/>
        <c:noMultiLvlLbl val="0"/>
      </c:catAx>
      <c:valAx>
        <c:axId val="28774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479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36"/>
          <c:w val="0.28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</xdr:row>
      <xdr:rowOff>219075</xdr:rowOff>
    </xdr:from>
    <xdr:to>
      <xdr:col>21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4886325" y="5181600"/>
        <a:ext cx="206216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219075</xdr:rowOff>
    </xdr:from>
    <xdr:to>
      <xdr:col>25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2105025" y="4381500"/>
        <a:ext cx="8334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%20&#1084;&#1091;&#1085;&#1080;&#1094;.%20&#1076;&#1086;&#1083;&#1075;&#1077;%20%20&#1040;&#1043;&#1054;%20&#1087;&#1086;%20&#1089;&#1086;&#1089;&#1090;&#1086;&#1103;&#1085;&#1080;&#1102;%20&#1085;&#1072;%20%2001.07.2021%204%20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9">
          <cell r="A9" t="str">
            <v>бюджетные кредиты</v>
          </cell>
          <cell r="D9">
            <v>5647.1</v>
          </cell>
          <cell r="E9">
            <v>5647.1</v>
          </cell>
          <cell r="F9">
            <v>5647.1</v>
          </cell>
          <cell r="G9">
            <v>3388.3</v>
          </cell>
          <cell r="H9">
            <v>3388.3</v>
          </cell>
          <cell r="I9">
            <v>3388.3</v>
          </cell>
          <cell r="J9">
            <v>3388.3</v>
          </cell>
          <cell r="K9">
            <v>18500.6</v>
          </cell>
          <cell r="L9">
            <v>1725</v>
          </cell>
        </row>
        <row r="10">
          <cell r="A10" t="str">
            <v>муниципальные гарантии</v>
          </cell>
          <cell r="D10">
            <v>83167.7</v>
          </cell>
          <cell r="E10">
            <v>77065.7</v>
          </cell>
          <cell r="F10">
            <v>51851.9</v>
          </cell>
          <cell r="G10">
            <v>29276.3</v>
          </cell>
          <cell r="H10">
            <v>90324.6</v>
          </cell>
          <cell r="I10">
            <v>25997.3</v>
          </cell>
          <cell r="J10">
            <v>26535.1</v>
          </cell>
          <cell r="K10">
            <v>65570.1</v>
          </cell>
          <cell r="L10">
            <v>21057.8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9"/>
  <sheetViews>
    <sheetView tabSelected="1" zoomScalePageLayoutView="0" workbookViewId="0" topLeftCell="C1">
      <selection activeCell="P10" sqref="P10"/>
    </sheetView>
  </sheetViews>
  <sheetFormatPr defaultColWidth="9.00390625" defaultRowHeight="12.75"/>
  <cols>
    <col min="1" max="1" width="31.625" style="0" customWidth="1"/>
    <col min="2" max="2" width="12.75390625" style="0" hidden="1" customWidth="1"/>
    <col min="3" max="3" width="16.125" style="0" customWidth="1"/>
    <col min="4" max="4" width="16.375" style="0" hidden="1" customWidth="1"/>
    <col min="5" max="5" width="15.75390625" style="0" bestFit="1" customWidth="1"/>
    <col min="6" max="10" width="16.375" style="0" bestFit="1" customWidth="1"/>
    <col min="11" max="11" width="15.75390625" style="0" bestFit="1" customWidth="1"/>
    <col min="12" max="12" width="0.12890625" style="0" customWidth="1"/>
    <col min="13" max="13" width="5.25390625" style="0" hidden="1" customWidth="1"/>
    <col min="14" max="14" width="19.625" style="0" customWidth="1"/>
    <col min="15" max="15" width="23.125" style="0" customWidth="1"/>
    <col min="16" max="16" width="22.75390625" style="0" customWidth="1"/>
    <col min="17" max="17" width="21.25390625" style="0" customWidth="1"/>
    <col min="18" max="18" width="22.625" style="0" customWidth="1"/>
    <col min="19" max="19" width="21.375" style="0" customWidth="1"/>
    <col min="20" max="20" width="20.125" style="0" customWidth="1"/>
    <col min="21" max="21" width="21.75390625" style="0" customWidth="1"/>
    <col min="22" max="22" width="10.125" style="0" customWidth="1"/>
    <col min="23" max="24" width="11.25390625" style="0" customWidth="1"/>
    <col min="26" max="26" width="11.375" style="0" customWidth="1"/>
  </cols>
  <sheetData>
    <row r="3" spans="1:21" ht="4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t="s">
        <v>8</v>
      </c>
    </row>
    <row r="5" spans="1:21" ht="27" customHeight="1">
      <c r="A5" s="34" t="s">
        <v>29</v>
      </c>
      <c r="B5" s="36">
        <v>2019</v>
      </c>
      <c r="C5" s="36"/>
      <c r="D5" s="36"/>
      <c r="E5" s="36"/>
      <c r="F5" s="36">
        <v>2020</v>
      </c>
      <c r="G5" s="36"/>
      <c r="H5" s="36"/>
      <c r="I5" s="36"/>
      <c r="J5" s="36"/>
      <c r="K5" s="29">
        <v>2021</v>
      </c>
      <c r="L5" s="29"/>
      <c r="M5" s="29"/>
      <c r="N5" s="29" t="s">
        <v>43</v>
      </c>
      <c r="O5" s="29" t="s">
        <v>37</v>
      </c>
      <c r="P5" s="29" t="s">
        <v>45</v>
      </c>
      <c r="Q5" s="29" t="s">
        <v>44</v>
      </c>
      <c r="R5" s="29" t="s">
        <v>33</v>
      </c>
      <c r="S5" s="29" t="s">
        <v>34</v>
      </c>
      <c r="T5" s="29" t="s">
        <v>37</v>
      </c>
      <c r="U5" s="31" t="s">
        <v>35</v>
      </c>
    </row>
    <row r="6" spans="1:21" ht="71.25" customHeight="1">
      <c r="A6" s="35"/>
      <c r="B6" s="2" t="s">
        <v>38</v>
      </c>
      <c r="C6" s="2" t="s">
        <v>39</v>
      </c>
      <c r="D6" s="11" t="s">
        <v>40</v>
      </c>
      <c r="E6" s="11" t="s">
        <v>46</v>
      </c>
      <c r="F6" s="11" t="s">
        <v>47</v>
      </c>
      <c r="G6" s="2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41</v>
      </c>
      <c r="M6" s="11" t="s">
        <v>42</v>
      </c>
      <c r="N6" s="30"/>
      <c r="O6" s="30"/>
      <c r="P6" s="30"/>
      <c r="Q6" s="30"/>
      <c r="R6" s="30"/>
      <c r="S6" s="30"/>
      <c r="T6" s="30"/>
      <c r="U6" s="32"/>
    </row>
    <row r="7" spans="1:21" ht="99" customHeight="1">
      <c r="A7" s="17" t="s">
        <v>0</v>
      </c>
      <c r="B7" s="7">
        <f>B9+B10</f>
        <v>45926.6</v>
      </c>
      <c r="C7" s="7">
        <f>C9+C10</f>
        <v>43207.2</v>
      </c>
      <c r="D7" s="8">
        <f>D9+D10</f>
        <v>88814.8</v>
      </c>
      <c r="E7" s="8">
        <f>E10+E9</f>
        <v>82712.8</v>
      </c>
      <c r="F7" s="9">
        <f aca="true" t="shared" si="0" ref="F7:L7">F9+F10</f>
        <v>57499</v>
      </c>
      <c r="G7" s="9">
        <f t="shared" si="0"/>
        <v>32664.6</v>
      </c>
      <c r="H7" s="9">
        <f t="shared" si="0"/>
        <v>93712.90000000001</v>
      </c>
      <c r="I7" s="9">
        <f t="shared" si="0"/>
        <v>29385.6</v>
      </c>
      <c r="J7" s="9">
        <f t="shared" si="0"/>
        <v>29923.399999999998</v>
      </c>
      <c r="K7" s="9">
        <f t="shared" si="0"/>
        <v>84070.70000000001</v>
      </c>
      <c r="L7" s="9">
        <f t="shared" si="0"/>
        <v>0</v>
      </c>
      <c r="M7" s="18"/>
      <c r="N7" s="10">
        <v>100</v>
      </c>
      <c r="O7" s="10">
        <f>O9+O10</f>
        <v>100</v>
      </c>
      <c r="P7" s="10">
        <v>100</v>
      </c>
      <c r="Q7" s="10">
        <f>Q9+Q10</f>
        <v>100.00000000000001</v>
      </c>
      <c r="R7" s="10">
        <v>100</v>
      </c>
      <c r="S7" s="10">
        <f>S9+S10</f>
        <v>100</v>
      </c>
      <c r="T7" s="10">
        <f>T9+T10</f>
        <v>100</v>
      </c>
      <c r="U7" s="19">
        <f>U9+U10</f>
        <v>99.99999999999999</v>
      </c>
    </row>
    <row r="8" spans="1:21" ht="25.5" customHeight="1">
      <c r="A8" s="20" t="s">
        <v>5</v>
      </c>
      <c r="B8" s="6"/>
      <c r="C8" s="6"/>
      <c r="D8" s="8"/>
      <c r="E8" s="8"/>
      <c r="F8" s="9"/>
      <c r="G8" s="9"/>
      <c r="H8" s="9"/>
      <c r="I8" s="9"/>
      <c r="J8" s="15"/>
      <c r="K8" s="9"/>
      <c r="L8" s="9"/>
      <c r="M8" s="18"/>
      <c r="N8" s="10"/>
      <c r="O8" s="10"/>
      <c r="P8" s="10"/>
      <c r="Q8" s="10"/>
      <c r="R8" s="10"/>
      <c r="S8" s="10"/>
      <c r="T8" s="16"/>
      <c r="U8" s="21"/>
    </row>
    <row r="9" spans="1:21" ht="18.75">
      <c r="A9" s="20" t="s">
        <v>6</v>
      </c>
      <c r="B9" s="6">
        <v>8366.5</v>
      </c>
      <c r="C9" s="6">
        <v>5647.1</v>
      </c>
      <c r="D9" s="8">
        <v>5647.1</v>
      </c>
      <c r="E9" s="8">
        <v>5647.1</v>
      </c>
      <c r="F9" s="9">
        <v>5647.1</v>
      </c>
      <c r="G9" s="9">
        <v>3388.3</v>
      </c>
      <c r="H9" s="9">
        <v>3388.3</v>
      </c>
      <c r="I9" s="9">
        <v>3388.3</v>
      </c>
      <c r="J9" s="9">
        <v>3388.3</v>
      </c>
      <c r="K9" s="9">
        <v>18500.6</v>
      </c>
      <c r="L9" s="9"/>
      <c r="M9" s="18"/>
      <c r="N9" s="10">
        <f>C9/C7*100</f>
        <v>13.06981243866763</v>
      </c>
      <c r="O9" s="10">
        <f>G9/G7*100</f>
        <v>10.373003189997736</v>
      </c>
      <c r="P9" s="10">
        <f>E9/E7*100</f>
        <v>6.827359247903589</v>
      </c>
      <c r="Q9" s="10">
        <f>I9/I7*100</f>
        <v>11.530477512795384</v>
      </c>
      <c r="R9" s="10">
        <f>F9/F7*100</f>
        <v>9.821214281987514</v>
      </c>
      <c r="S9" s="10">
        <f>J9/J7*100</f>
        <v>11.323245353135006</v>
      </c>
      <c r="T9" s="10">
        <f>G9/G7*100</f>
        <v>10.373003189997736</v>
      </c>
      <c r="U9" s="19">
        <f>K9/K7*100</f>
        <v>22.00600209109713</v>
      </c>
    </row>
    <row r="10" spans="1:21" ht="39" customHeight="1" thickBot="1">
      <c r="A10" s="22" t="s">
        <v>7</v>
      </c>
      <c r="B10" s="23">
        <v>37560.1</v>
      </c>
      <c r="C10" s="23">
        <v>37560.1</v>
      </c>
      <c r="D10" s="24">
        <v>83167.7</v>
      </c>
      <c r="E10" s="24">
        <v>77065.7</v>
      </c>
      <c r="F10" s="25">
        <v>51851.9</v>
      </c>
      <c r="G10" s="25">
        <v>29276.3</v>
      </c>
      <c r="H10" s="25">
        <v>90324.6</v>
      </c>
      <c r="I10" s="25">
        <v>25997.3</v>
      </c>
      <c r="J10" s="25">
        <v>26535.1</v>
      </c>
      <c r="K10" s="25">
        <v>65570.1</v>
      </c>
      <c r="L10" s="25"/>
      <c r="M10" s="26"/>
      <c r="N10" s="27">
        <f>C10/C7*100</f>
        <v>86.93018756133237</v>
      </c>
      <c r="O10" s="27">
        <f>G10/G7*100</f>
        <v>89.62699681000227</v>
      </c>
      <c r="P10" s="27">
        <f>E10/E7*100</f>
        <v>93.1726407520964</v>
      </c>
      <c r="Q10" s="27">
        <f>I10/I7*100</f>
        <v>88.46952248720463</v>
      </c>
      <c r="R10" s="27">
        <f>F10/F7*100</f>
        <v>90.17878571801249</v>
      </c>
      <c r="S10" s="27">
        <f>J10/J7*100</f>
        <v>88.67675464686499</v>
      </c>
      <c r="T10" s="27">
        <f>G10/G7*100</f>
        <v>89.62699681000227</v>
      </c>
      <c r="U10" s="28">
        <f>K10/K7*100</f>
        <v>77.99399790890286</v>
      </c>
    </row>
    <row r="11" ht="20.25" customHeight="1"/>
    <row r="12" ht="18" customHeight="1"/>
    <row r="13" ht="19.5" customHeight="1"/>
    <row r="14" ht="19.5" customHeight="1"/>
    <row r="39" spans="8:19" ht="12.75">
      <c r="H39" s="50">
        <v>43556</v>
      </c>
      <c r="I39" s="50">
        <v>43647</v>
      </c>
      <c r="J39" s="51"/>
      <c r="K39" s="50">
        <v>43739</v>
      </c>
      <c r="L39" s="51"/>
      <c r="M39" s="51"/>
      <c r="N39" s="50">
        <v>43831</v>
      </c>
      <c r="O39" s="50">
        <v>43922</v>
      </c>
      <c r="P39" s="50">
        <v>44013</v>
      </c>
      <c r="Q39" s="50">
        <v>44105</v>
      </c>
      <c r="R39" s="50">
        <v>44197</v>
      </c>
      <c r="S39" s="50">
        <v>44287</v>
      </c>
    </row>
  </sheetData>
  <sheetProtection/>
  <mergeCells count="13">
    <mergeCell ref="P5:P6"/>
    <mergeCell ref="Q5:Q6"/>
    <mergeCell ref="R5:R6"/>
    <mergeCell ref="S5:S6"/>
    <mergeCell ref="T5:T6"/>
    <mergeCell ref="U5:U6"/>
    <mergeCell ref="A3:U3"/>
    <mergeCell ref="A5:A6"/>
    <mergeCell ref="B5:E5"/>
    <mergeCell ref="F5:J5"/>
    <mergeCell ref="K5:M5"/>
    <mergeCell ref="N5:N6"/>
    <mergeCell ref="O5:O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"/>
  <sheetViews>
    <sheetView zoomScalePageLayoutView="0" workbookViewId="0" topLeftCell="A4">
      <selection activeCell="N11" sqref="N1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6.25390625" style="0" customWidth="1"/>
    <col min="11" max="11" width="19.125" style="0" customWidth="1"/>
    <col min="12" max="13" width="12.875" style="0" hidden="1" customWidth="1"/>
    <col min="14" max="14" width="18.75390625" style="0" customWidth="1"/>
    <col min="15" max="15" width="18.375" style="0" customWidth="1"/>
    <col min="16" max="18" width="12.875" style="0" hidden="1" customWidth="1"/>
    <col min="19" max="19" width="13.625" style="0" hidden="1" customWidth="1"/>
    <col min="20" max="20" width="14.25390625" style="0" hidden="1" customWidth="1"/>
    <col min="21" max="22" width="12.875" style="0" hidden="1" customWidth="1"/>
    <col min="23" max="23" width="13.00390625" style="0" hidden="1" customWidth="1"/>
    <col min="24" max="24" width="18.875" style="0" customWidth="1"/>
    <col min="25" max="25" width="17.75390625" style="0" customWidth="1"/>
    <col min="26" max="26" width="10.125" style="0" customWidth="1"/>
    <col min="27" max="28" width="11.25390625" style="0" customWidth="1"/>
    <col min="30" max="30" width="11.375" style="0" customWidth="1"/>
  </cols>
  <sheetData>
    <row r="3" spans="1:25" ht="4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t="s">
        <v>8</v>
      </c>
    </row>
    <row r="5" spans="1:25" ht="27" customHeight="1">
      <c r="A5" s="41" t="s">
        <v>29</v>
      </c>
      <c r="B5" s="2" t="s">
        <v>1</v>
      </c>
      <c r="C5" s="3" t="s">
        <v>2</v>
      </c>
      <c r="D5" s="4" t="s">
        <v>13</v>
      </c>
      <c r="E5" s="5" t="s">
        <v>14</v>
      </c>
      <c r="F5" s="5" t="s">
        <v>15</v>
      </c>
      <c r="G5" s="5" t="s">
        <v>19</v>
      </c>
      <c r="H5" s="41" t="s">
        <v>10</v>
      </c>
      <c r="I5" s="41" t="s">
        <v>12</v>
      </c>
      <c r="J5" s="11">
        <v>2020</v>
      </c>
      <c r="K5" s="45">
        <v>2021</v>
      </c>
      <c r="L5" s="46"/>
      <c r="M5" s="46"/>
      <c r="N5" s="47"/>
      <c r="O5" s="39" t="s">
        <v>33</v>
      </c>
      <c r="P5" s="39" t="s">
        <v>21</v>
      </c>
      <c r="Q5" s="39" t="s">
        <v>23</v>
      </c>
      <c r="R5" s="39" t="s">
        <v>26</v>
      </c>
      <c r="S5" s="39" t="s">
        <v>17</v>
      </c>
      <c r="T5" s="37" t="s">
        <v>18</v>
      </c>
      <c r="U5" s="37" t="s">
        <v>22</v>
      </c>
      <c r="V5" s="37" t="s">
        <v>24</v>
      </c>
      <c r="W5" s="37" t="s">
        <v>28</v>
      </c>
      <c r="X5" s="39" t="s">
        <v>34</v>
      </c>
      <c r="Y5" s="39" t="s">
        <v>35</v>
      </c>
    </row>
    <row r="6" spans="1:25" ht="71.25" customHeight="1">
      <c r="A6" s="48"/>
      <c r="B6" s="6" t="s">
        <v>3</v>
      </c>
      <c r="C6" s="6" t="s">
        <v>4</v>
      </c>
      <c r="D6" s="6" t="s">
        <v>9</v>
      </c>
      <c r="E6" s="6" t="s">
        <v>11</v>
      </c>
      <c r="F6" s="6" t="s">
        <v>16</v>
      </c>
      <c r="G6" s="6" t="s">
        <v>20</v>
      </c>
      <c r="H6" s="42"/>
      <c r="I6" s="42"/>
      <c r="J6" s="12" t="s">
        <v>36</v>
      </c>
      <c r="K6" s="11" t="s">
        <v>31</v>
      </c>
      <c r="L6" s="13" t="s">
        <v>25</v>
      </c>
      <c r="M6" s="13" t="s">
        <v>27</v>
      </c>
      <c r="N6" s="11" t="s">
        <v>32</v>
      </c>
      <c r="O6" s="40"/>
      <c r="P6" s="40"/>
      <c r="Q6" s="40"/>
      <c r="R6" s="40"/>
      <c r="S6" s="49"/>
      <c r="T6" s="38"/>
      <c r="U6" s="38"/>
      <c r="V6" s="38"/>
      <c r="W6" s="44"/>
      <c r="X6" s="40"/>
      <c r="Y6" s="40"/>
    </row>
    <row r="7" spans="1:25" ht="36.75" customHeight="1">
      <c r="A7" s="7" t="s">
        <v>0</v>
      </c>
      <c r="B7" s="6">
        <f>B9+B10</f>
        <v>41998.3</v>
      </c>
      <c r="C7" s="6">
        <f>C9+C10</f>
        <v>33208</v>
      </c>
      <c r="D7" s="6">
        <f>D9+D10</f>
        <v>15643.8</v>
      </c>
      <c r="E7" s="6">
        <v>47502.9</v>
      </c>
      <c r="F7" s="6">
        <f>F9+F10</f>
        <v>65376.86</v>
      </c>
      <c r="G7" s="8">
        <f>G9+G10</f>
        <v>79288.94</v>
      </c>
      <c r="H7" s="8">
        <f>H9+H10</f>
        <v>100</v>
      </c>
      <c r="I7" s="8">
        <v>100</v>
      </c>
      <c r="J7" s="9">
        <f>J9+J10</f>
        <v>57499</v>
      </c>
      <c r="K7" s="9">
        <f>K9+K10</f>
        <v>29923.399999999998</v>
      </c>
      <c r="L7" s="9">
        <f>L9+L10</f>
        <v>84070.70000000001</v>
      </c>
      <c r="M7" s="9">
        <f>M9+M10</f>
        <v>75841.3</v>
      </c>
      <c r="N7" s="9">
        <f>N9+N10</f>
        <v>24446.1</v>
      </c>
      <c r="O7" s="10">
        <v>100</v>
      </c>
      <c r="P7" s="10">
        <f>P9+P10</f>
        <v>100</v>
      </c>
      <c r="Q7" s="10">
        <v>100</v>
      </c>
      <c r="R7" s="10">
        <f>R9+R10</f>
        <v>99.99999999999999</v>
      </c>
      <c r="S7" s="10">
        <f>F7/E7*100</f>
        <v>137.62709224068425</v>
      </c>
      <c r="T7" s="14">
        <f>F7/D7*100</f>
        <v>417.9090757999974</v>
      </c>
      <c r="U7" s="14">
        <f>G7/F7*100</f>
        <v>121.27982286087158</v>
      </c>
      <c r="V7" s="14">
        <f>J7/G7*100</f>
        <v>72.51831087664937</v>
      </c>
      <c r="W7" s="14">
        <f>W9+W10</f>
        <v>99.99999999999999</v>
      </c>
      <c r="X7" s="10">
        <f>X9+X10</f>
        <v>100</v>
      </c>
      <c r="Y7" s="10">
        <f>Y9+Y10</f>
        <v>100.00000000000001</v>
      </c>
    </row>
    <row r="8" spans="1:25" ht="25.5" customHeight="1">
      <c r="A8" s="6" t="s">
        <v>5</v>
      </c>
      <c r="B8" s="6"/>
      <c r="C8" s="6"/>
      <c r="D8" s="6"/>
      <c r="E8" s="6"/>
      <c r="F8" s="6"/>
      <c r="G8" s="8"/>
      <c r="H8" s="8"/>
      <c r="I8" s="8"/>
      <c r="J8" s="9"/>
      <c r="K8" s="15"/>
      <c r="L8" s="9"/>
      <c r="M8" s="9"/>
      <c r="N8" s="9"/>
      <c r="O8" s="10"/>
      <c r="P8" s="10"/>
      <c r="Q8" s="10"/>
      <c r="R8" s="10"/>
      <c r="S8" s="10"/>
      <c r="T8" s="14"/>
      <c r="U8" s="14"/>
      <c r="V8" s="14"/>
      <c r="W8" s="14"/>
      <c r="X8" s="10"/>
      <c r="Y8" s="16"/>
    </row>
    <row r="9" spans="1:25" ht="18.75">
      <c r="A9" s="6" t="s">
        <v>6</v>
      </c>
      <c r="B9" s="6">
        <v>29934.3</v>
      </c>
      <c r="C9" s="6">
        <v>7248.7</v>
      </c>
      <c r="D9" s="6">
        <v>15643.8</v>
      </c>
      <c r="E9" s="6">
        <v>21685.42</v>
      </c>
      <c r="F9" s="6">
        <v>29878.98</v>
      </c>
      <c r="G9" s="8">
        <v>19224.49</v>
      </c>
      <c r="H9" s="8">
        <f>D9/D7*100</f>
        <v>100</v>
      </c>
      <c r="I9" s="8">
        <f>E9/E7*100</f>
        <v>45.65072869235352</v>
      </c>
      <c r="J9" s="9">
        <v>5647.1</v>
      </c>
      <c r="K9" s="9">
        <v>3388.3</v>
      </c>
      <c r="L9" s="9">
        <v>18500.6</v>
      </c>
      <c r="M9" s="9">
        <v>22984.7</v>
      </c>
      <c r="N9" s="9">
        <v>3388.3</v>
      </c>
      <c r="O9" s="10">
        <f>J9/J7*100</f>
        <v>9.821214281987514</v>
      </c>
      <c r="P9" s="10">
        <f>G9/G7*100</f>
        <v>24.246118058836455</v>
      </c>
      <c r="Q9" s="10">
        <f>J9/J7*100</f>
        <v>9.821214281987514</v>
      </c>
      <c r="R9" s="10">
        <f>L9/L7*100</f>
        <v>22.00600209109713</v>
      </c>
      <c r="S9" s="10">
        <f>F9/E9*100</f>
        <v>137.78372749985937</v>
      </c>
      <c r="T9" s="14">
        <f>F9/D9*100</f>
        <v>190.9956660146512</v>
      </c>
      <c r="U9" s="14">
        <f>G9/F9*100</f>
        <v>64.34118567635174</v>
      </c>
      <c r="V9" s="14">
        <f>J9/G9*100</f>
        <v>29.374511365451045</v>
      </c>
      <c r="W9" s="14">
        <f>M9/M7*100</f>
        <v>30.306310677691446</v>
      </c>
      <c r="X9" s="10">
        <f>K9/K7*100</f>
        <v>11.323245353135006</v>
      </c>
      <c r="Y9" s="10">
        <f>N9/N7*100</f>
        <v>13.860288553184356</v>
      </c>
    </row>
    <row r="10" spans="1:25" ht="39" customHeight="1">
      <c r="A10" s="7" t="s">
        <v>7</v>
      </c>
      <c r="B10" s="6">
        <v>12064</v>
      </c>
      <c r="C10" s="6">
        <v>25959.3</v>
      </c>
      <c r="D10" s="6">
        <v>0</v>
      </c>
      <c r="E10" s="6">
        <v>25817.48</v>
      </c>
      <c r="F10" s="6">
        <v>35497.88</v>
      </c>
      <c r="G10" s="8">
        <v>60064.45</v>
      </c>
      <c r="H10" s="8">
        <f>D10/D7*100</f>
        <v>0</v>
      </c>
      <c r="I10" s="8">
        <f>E10/E7*100</f>
        <v>54.349271307646475</v>
      </c>
      <c r="J10" s="9">
        <v>51851.9</v>
      </c>
      <c r="K10" s="9">
        <v>26535.1</v>
      </c>
      <c r="L10" s="9">
        <v>65570.1</v>
      </c>
      <c r="M10" s="9">
        <v>52856.6</v>
      </c>
      <c r="N10" s="9">
        <v>21057.8</v>
      </c>
      <c r="O10" s="10">
        <f>J10/J7*100</f>
        <v>90.17878571801249</v>
      </c>
      <c r="P10" s="10">
        <f>G10/G7*100</f>
        <v>75.75388194116354</v>
      </c>
      <c r="Q10" s="10">
        <f>J10/J7*100</f>
        <v>90.17878571801249</v>
      </c>
      <c r="R10" s="10">
        <f>L10/L7*100</f>
        <v>77.99399790890286</v>
      </c>
      <c r="S10" s="10">
        <f>F10/E10*100</f>
        <v>137.4955262868413</v>
      </c>
      <c r="T10" s="14">
        <v>0</v>
      </c>
      <c r="U10" s="14">
        <f>G10/F10*100</f>
        <v>169.20573848353763</v>
      </c>
      <c r="V10" s="14">
        <f>J10/G10*100</f>
        <v>86.32710363617748</v>
      </c>
      <c r="W10" s="14">
        <f>M10/M7*100</f>
        <v>69.69368932230854</v>
      </c>
      <c r="X10" s="10">
        <f>K10/K7*100</f>
        <v>88.67675464686499</v>
      </c>
      <c r="Y10" s="10">
        <f>N10/N7*100</f>
        <v>86.13971144681565</v>
      </c>
    </row>
    <row r="11" ht="20.25" customHeight="1"/>
    <row r="12" ht="18" customHeight="1"/>
    <row r="13" ht="19.5" customHeight="1"/>
    <row r="14" ht="19.5" customHeight="1"/>
  </sheetData>
  <sheetProtection/>
  <mergeCells count="16">
    <mergeCell ref="A3:Y3"/>
    <mergeCell ref="Q5:Q6"/>
    <mergeCell ref="R5:R6"/>
    <mergeCell ref="W5:W6"/>
    <mergeCell ref="V5:V6"/>
    <mergeCell ref="K5:N5"/>
    <mergeCell ref="Y5:Y6"/>
    <mergeCell ref="U5:U6"/>
    <mergeCell ref="A5:A6"/>
    <mergeCell ref="S5:S6"/>
    <mergeCell ref="T5:T6"/>
    <mergeCell ref="X5:X6"/>
    <mergeCell ref="I5:I6"/>
    <mergeCell ref="H5:H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2021-09-23T10:18:46Z</dcterms:modified>
  <cp:category/>
  <cp:version/>
  <cp:contentType/>
  <cp:contentStatus/>
</cp:coreProperties>
</file>