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148" yWindow="708" windowWidth="16332" windowHeight="11016" tabRatio="819"/>
  </bookViews>
  <sheets>
    <sheet name="Лист2 (для пост)" sheetId="6" r:id="rId1"/>
  </sheets>
  <definedNames>
    <definedName name="_xlnm.Print_Area" localSheetId="0">'Лист2 (для пост)'!$A$1:$I$94</definedName>
  </definedNames>
  <calcPr calcId="145621"/>
</workbook>
</file>

<file path=xl/calcChain.xml><?xml version="1.0" encoding="utf-8"?>
<calcChain xmlns="http://schemas.openxmlformats.org/spreadsheetml/2006/main">
  <c r="A42" i="6" l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41" i="6"/>
  <c r="E71" i="6" l="1"/>
  <c r="E61" i="6" s="1"/>
  <c r="F71" i="6"/>
  <c r="F61" i="6" s="1"/>
  <c r="G71" i="6"/>
  <c r="G61" i="6" s="1"/>
  <c r="H71" i="6"/>
  <c r="E72" i="6"/>
  <c r="E62" i="6" s="1"/>
  <c r="E11" i="6" s="1"/>
  <c r="F72" i="6"/>
  <c r="F62" i="6" s="1"/>
  <c r="F11" i="6" s="1"/>
  <c r="G72" i="6"/>
  <c r="G62" i="6" s="1"/>
  <c r="G11" i="6" s="1"/>
  <c r="H72" i="6"/>
  <c r="H62" i="6" s="1"/>
  <c r="H11" i="6" s="1"/>
  <c r="D72" i="6"/>
  <c r="C72" i="6" s="1"/>
  <c r="C62" i="6" s="1"/>
  <c r="C11" i="6" s="1"/>
  <c r="D71" i="6"/>
  <c r="E70" i="6"/>
  <c r="E60" i="6" s="1"/>
  <c r="F70" i="6"/>
  <c r="F69" i="6" s="1"/>
  <c r="F59" i="6" s="1"/>
  <c r="G70" i="6"/>
  <c r="G60" i="6" s="1"/>
  <c r="H70" i="6"/>
  <c r="H60" i="6" s="1"/>
  <c r="D70" i="6"/>
  <c r="D60" i="6" s="1"/>
  <c r="G69" i="6" l="1"/>
  <c r="G59" i="6" s="1"/>
  <c r="D69" i="6"/>
  <c r="H69" i="6"/>
  <c r="H59" i="6" s="1"/>
  <c r="C70" i="6"/>
  <c r="C60" i="6" s="1"/>
  <c r="C71" i="6"/>
  <c r="C61" i="6" s="1"/>
  <c r="D62" i="6"/>
  <c r="D11" i="6" s="1"/>
  <c r="F60" i="6"/>
  <c r="E69" i="6"/>
  <c r="E59" i="6" s="1"/>
  <c r="H61" i="6"/>
  <c r="D61" i="6"/>
  <c r="C94" i="6"/>
  <c r="C93" i="6"/>
  <c r="H92" i="6"/>
  <c r="G92" i="6"/>
  <c r="F92" i="6"/>
  <c r="E92" i="6"/>
  <c r="D92" i="6"/>
  <c r="C92" i="6" s="1"/>
  <c r="C91" i="6"/>
  <c r="C90" i="6"/>
  <c r="H89" i="6"/>
  <c r="G89" i="6"/>
  <c r="F89" i="6"/>
  <c r="E89" i="6"/>
  <c r="D89" i="6"/>
  <c r="C88" i="6"/>
  <c r="C87" i="6"/>
  <c r="H86" i="6"/>
  <c r="G86" i="6"/>
  <c r="F86" i="6"/>
  <c r="E86" i="6"/>
  <c r="D86" i="6"/>
  <c r="C85" i="6"/>
  <c r="C84" i="6"/>
  <c r="H83" i="6"/>
  <c r="G83" i="6"/>
  <c r="F83" i="6"/>
  <c r="E83" i="6"/>
  <c r="D83" i="6"/>
  <c r="C82" i="6"/>
  <c r="C81" i="6"/>
  <c r="H80" i="6"/>
  <c r="G80" i="6"/>
  <c r="F80" i="6"/>
  <c r="E80" i="6"/>
  <c r="C80" i="6" s="1"/>
  <c r="D80" i="6"/>
  <c r="C79" i="6"/>
  <c r="C78" i="6"/>
  <c r="C77" i="6"/>
  <c r="H76" i="6"/>
  <c r="G76" i="6"/>
  <c r="F76" i="6"/>
  <c r="E76" i="6"/>
  <c r="D76" i="6"/>
  <c r="C75" i="6"/>
  <c r="C74" i="6"/>
  <c r="H73" i="6"/>
  <c r="G73" i="6"/>
  <c r="F73" i="6"/>
  <c r="E73" i="6"/>
  <c r="D73" i="6"/>
  <c r="C19" i="6"/>
  <c r="C50" i="6"/>
  <c r="C57" i="6"/>
  <c r="C55" i="6"/>
  <c r="C49" i="6"/>
  <c r="C42" i="6"/>
  <c r="C40" i="6"/>
  <c r="C38" i="6"/>
  <c r="C36" i="6"/>
  <c r="C34" i="6"/>
  <c r="C31" i="6"/>
  <c r="C27" i="6"/>
  <c r="C26" i="6"/>
  <c r="D59" i="6" l="1"/>
  <c r="C69" i="6"/>
  <c r="C59" i="6" s="1"/>
  <c r="C76" i="6"/>
  <c r="C73" i="6"/>
  <c r="C89" i="6"/>
  <c r="C86" i="6"/>
  <c r="C83" i="6"/>
  <c r="E13" i="6"/>
  <c r="F13" i="6"/>
  <c r="G13" i="6"/>
  <c r="H13" i="6"/>
  <c r="D13" i="6"/>
  <c r="E14" i="6"/>
  <c r="F14" i="6"/>
  <c r="G14" i="6"/>
  <c r="H14" i="6"/>
  <c r="D14" i="6"/>
  <c r="E17" i="6"/>
  <c r="F17" i="6"/>
  <c r="G17" i="6"/>
  <c r="H17" i="6"/>
  <c r="D17" i="6"/>
  <c r="E22" i="6"/>
  <c r="F22" i="6"/>
  <c r="G22" i="6"/>
  <c r="H22" i="6"/>
  <c r="D22" i="6"/>
  <c r="E32" i="6"/>
  <c r="E23" i="6" s="1"/>
  <c r="F32" i="6"/>
  <c r="F23" i="6" s="1"/>
  <c r="G32" i="6"/>
  <c r="G23" i="6" s="1"/>
  <c r="H32" i="6"/>
  <c r="H23" i="6" s="1"/>
  <c r="D32" i="6"/>
  <c r="E25" i="6"/>
  <c r="F25" i="6"/>
  <c r="G25" i="6"/>
  <c r="H25" i="6"/>
  <c r="D25" i="6"/>
  <c r="D35" i="6"/>
  <c r="C41" i="6"/>
  <c r="H41" i="6"/>
  <c r="G41" i="6"/>
  <c r="F41" i="6"/>
  <c r="E41" i="6"/>
  <c r="D41" i="6"/>
  <c r="C39" i="6"/>
  <c r="H39" i="6"/>
  <c r="G39" i="6"/>
  <c r="F39" i="6"/>
  <c r="E39" i="6"/>
  <c r="D39" i="6"/>
  <c r="H37" i="6"/>
  <c r="G37" i="6"/>
  <c r="F37" i="6"/>
  <c r="E37" i="6"/>
  <c r="D37" i="6"/>
  <c r="C37" i="6"/>
  <c r="C35" i="6"/>
  <c r="H35" i="6"/>
  <c r="G35" i="6"/>
  <c r="F35" i="6"/>
  <c r="E35" i="6"/>
  <c r="C33" i="6"/>
  <c r="H33" i="6"/>
  <c r="G33" i="6"/>
  <c r="F33" i="6"/>
  <c r="E33" i="6"/>
  <c r="D33" i="6"/>
  <c r="A21" i="6"/>
  <c r="A22" i="6" s="1"/>
  <c r="A23" i="6" s="1"/>
  <c r="A24" i="6" s="1"/>
  <c r="A25" i="6" s="1"/>
  <c r="C16" i="6"/>
  <c r="C8" i="6" s="1"/>
  <c r="D53" i="6"/>
  <c r="E53" i="6"/>
  <c r="E46" i="6" s="1"/>
  <c r="F53" i="6"/>
  <c r="F46" i="6" s="1"/>
  <c r="G53" i="6"/>
  <c r="G52" i="6" s="1"/>
  <c r="H53" i="6"/>
  <c r="H46" i="6" s="1"/>
  <c r="E8" i="6"/>
  <c r="F8" i="6"/>
  <c r="G8" i="6"/>
  <c r="H8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C45" i="6"/>
  <c r="D45" i="6"/>
  <c r="E45" i="6"/>
  <c r="F45" i="6"/>
  <c r="G45" i="6"/>
  <c r="H45" i="6"/>
  <c r="B45" i="6"/>
  <c r="B46" i="6"/>
  <c r="D48" i="6"/>
  <c r="E48" i="6"/>
  <c r="F48" i="6"/>
  <c r="G48" i="6"/>
  <c r="H48" i="6"/>
  <c r="H52" i="6"/>
  <c r="D54" i="6"/>
  <c r="E54" i="6"/>
  <c r="F54" i="6"/>
  <c r="G54" i="6"/>
  <c r="H54" i="6"/>
  <c r="D56" i="6"/>
  <c r="E56" i="6"/>
  <c r="F56" i="6"/>
  <c r="G56" i="6"/>
  <c r="H56" i="6"/>
  <c r="E10" i="6" l="1"/>
  <c r="H9" i="6"/>
  <c r="F9" i="6"/>
  <c r="H10" i="6"/>
  <c r="F10" i="6"/>
  <c r="D9" i="6"/>
  <c r="G9" i="6"/>
  <c r="E9" i="6"/>
  <c r="H12" i="6"/>
  <c r="F21" i="6"/>
  <c r="C56" i="6"/>
  <c r="F44" i="6"/>
  <c r="D12" i="6"/>
  <c r="C14" i="6"/>
  <c r="H29" i="6"/>
  <c r="C13" i="6"/>
  <c r="C54" i="6"/>
  <c r="D23" i="6"/>
  <c r="C32" i="6"/>
  <c r="C29" i="6" s="1"/>
  <c r="D52" i="6"/>
  <c r="C53" i="6"/>
  <c r="C46" i="6" s="1"/>
  <c r="C44" i="6" s="1"/>
  <c r="C22" i="6"/>
  <c r="C9" i="6" s="1"/>
  <c r="F18" i="6"/>
  <c r="F29" i="6"/>
  <c r="C17" i="6"/>
  <c r="C25" i="6"/>
  <c r="E52" i="6"/>
  <c r="H21" i="6"/>
  <c r="H44" i="6"/>
  <c r="E12" i="6"/>
  <c r="E44" i="6"/>
  <c r="E21" i="6"/>
  <c r="A26" i="6"/>
  <c r="A27" i="6"/>
  <c r="D21" i="6"/>
  <c r="G46" i="6"/>
  <c r="G44" i="6" s="1"/>
  <c r="D46" i="6"/>
  <c r="D44" i="6" s="1"/>
  <c r="G12" i="6"/>
  <c r="G21" i="6"/>
  <c r="G7" i="6" s="1"/>
  <c r="D29" i="6"/>
  <c r="G29" i="6"/>
  <c r="H18" i="6"/>
  <c r="F52" i="6"/>
  <c r="F12" i="6"/>
  <c r="G18" i="6"/>
  <c r="D18" i="6"/>
  <c r="E18" i="6"/>
  <c r="E15" i="6" s="1"/>
  <c r="C48" i="6"/>
  <c r="E29" i="6"/>
  <c r="D7" i="6" l="1"/>
  <c r="E7" i="6"/>
  <c r="H7" i="6"/>
  <c r="C23" i="6"/>
  <c r="C10" i="6" s="1"/>
  <c r="D10" i="6"/>
  <c r="F7" i="6"/>
  <c r="G10" i="6"/>
  <c r="F15" i="6"/>
  <c r="C12" i="6"/>
  <c r="C21" i="6"/>
  <c r="C7" i="6" s="1"/>
  <c r="C52" i="6"/>
  <c r="C18" i="6"/>
  <c r="D15" i="6"/>
  <c r="G15" i="6"/>
  <c r="H15" i="6"/>
  <c r="C15" i="6" l="1"/>
</calcChain>
</file>

<file path=xl/sharedStrings.xml><?xml version="1.0" encoding="utf-8"?>
<sst xmlns="http://schemas.openxmlformats.org/spreadsheetml/2006/main" count="164" uniqueCount="51">
  <si>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</si>
  <si>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</si>
  <si>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</si>
  <si>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</si>
  <si>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</si>
  <si>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</si>
  <si>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</si>
  <si>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</si>
  <si>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</si>
  <si>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</si>
  <si>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</si>
  <si>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</si>
  <si>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</si>
  <si>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</si>
  <si>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</si>
  <si>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</si>
  <si>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</si>
  <si>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</si>
  <si>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</si>
  <si>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</si>
  <si>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</si>
  <si>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</si>
  <si>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эффективности в Артемовском городском округе до 2022 года»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</si>
  <si>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</si>
  <si>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</si>
  <si>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</si>
  <si>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</si>
  <si>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</si>
  <si>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</si>
  <si>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Местный бюджет</t>
  </si>
  <si>
    <t>Мероприятие 3 Капитальный ремонт муниципального жилищного фонда</t>
  </si>
  <si>
    <t>Мероприятие 4 Мероприятия по ремонту и модернизации объектов водоснабжения Артемовского городского округа</t>
  </si>
  <si>
    <t>Мероприятие 5 Мероприятия по капитальному ремонту, ремонту тепловых сетей Артемовского городского округа</t>
  </si>
  <si>
    <t xml:space="preserve">Приложение № 2                                                                                            к муниципальной программе «Развитие жилищно-коммунального хозяйства и повышение энергетической эффективности в Артемовском городском округе до 2022 года» </t>
  </si>
  <si>
    <t>Подпрограмма 2 «Развитие топливно-энергетического комплекса Артемовского городского округа»</t>
  </si>
  <si>
    <t>18, 20</t>
  </si>
  <si>
    <t>Областной бюджет</t>
  </si>
  <si>
    <t>Внебюджетные средства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</si>
  <si>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</si>
  <si>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</si>
  <si>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</si>
  <si>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Подпрограмма 3 «Энергосбережение и повышение энергетической эффективности
в Артемовском городском округе»</t>
  </si>
  <si>
    <t>26,27,28,29,30,32,33,34,35</t>
  </si>
  <si>
    <t>26,27,28,29,30,45,46,47,48,49,50,51</t>
  </si>
  <si>
    <t>26,27,28,29,30,37,38,39,40,41,42,43</t>
  </si>
  <si>
    <t>3. Прочие нужды</t>
  </si>
  <si>
    <r>
      <t>Мероприятие 4.</t>
    </r>
    <r>
      <rPr>
        <sz val="16"/>
        <rFont val="Times New Roman"/>
        <family val="1"/>
        <charset val="204"/>
      </rPr>
      <t xml:space="preserve">
Выполнение м</t>
    </r>
    <r>
      <rPr>
        <sz val="16"/>
        <color indexed="8"/>
        <rFont val="Times New Roman"/>
        <family val="1"/>
        <charset val="204"/>
      </rPr>
      <t>ероприятий по сокращению потерь тепловой энергии при ее передаче путем замены ветхих тепловых сетей на теплопроводы с предизоляцией</t>
    </r>
  </si>
  <si>
    <t>Мероприятие 5.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</si>
  <si>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6. Выполнение мероприятий по замене уличных светильников на светодиодные</t>
  </si>
  <si>
    <t>Мероприятие 7. Выполнение мероприятий по установке пластинчатых теплообменников</t>
  </si>
  <si>
    <t>18,20,22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</si>
</sst>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2"/>
  <sheetViews>
    <sheetView tabSelected="1" view="pageBreakPreview" topLeftCell="A84" zoomScale="75" zoomScaleNormal="75" zoomScaleSheetLayoutView="75" zoomScalePageLayoutView="75" workbookViewId="0">
      <selection activeCell="A94" sqref="A94"/>
    </sheetView>
  </sheetViews>
  <sheetFormatPr defaultColWidth="9.109375" defaultRowHeight="13.8" x14ac:dyDescent="0.25"/>
  <cols>
    <col min="1" max="1" width="8.109375" style="3" customWidth="1"/>
    <col min="2" max="2" width="46.6640625" style="1" customWidth="1"/>
    <col min="3" max="3" width="19.44140625" style="2" customWidth="1"/>
    <col min="4" max="4" width="16.5546875" style="2" customWidth="1"/>
    <col min="5" max="5" width="17.88671875" style="9" customWidth="1"/>
    <col min="6" max="6" width="16" style="2" customWidth="1"/>
    <col min="7" max="7" width="16.88671875" style="2" customWidth="1"/>
    <col min="8" max="8" width="19.44140625" style="2" customWidth="1"/>
    <col min="9" max="9" width="28" style="2" customWidth="1"/>
    <col min="10" max="10" width="9.109375" style="2"/>
    <col min="11" max="11" width="9.33203125" style="2" bestFit="1" customWidth="1"/>
    <col min="12" max="12" width="9.44140625" style="2" customWidth="1"/>
    <col min="13" max="13" width="9.44140625" style="2" bestFit="1" customWidth="1"/>
    <col min="14" max="14" width="9.33203125" style="2" bestFit="1" customWidth="1"/>
    <col min="15" max="16" width="9.44140625" style="2" bestFit="1" customWidth="1"/>
    <col min="17" max="16384" width="9.109375" style="2"/>
  </cols>
  <sheetData>
    <row r="1" spans="1:12" ht="105.75" customHeight="1" x14ac:dyDescent="0.25">
      <c r="A1" s="11"/>
      <c r="B1" s="12"/>
      <c r="C1" s="13"/>
      <c r="D1" s="13"/>
      <c r="E1" s="13"/>
      <c r="F1" s="21"/>
      <c r="G1" s="53" t="s">
        <v>33</v>
      </c>
      <c r="H1" s="53"/>
      <c r="I1" s="53"/>
    </row>
    <row r="2" spans="1:12" ht="23.25" customHeight="1" x14ac:dyDescent="0.25">
      <c r="A2" s="14"/>
      <c r="B2" s="14"/>
      <c r="C2" s="14"/>
      <c r="D2" s="14"/>
      <c r="E2" s="14"/>
      <c r="F2" s="15"/>
      <c r="G2" s="13"/>
      <c r="H2" s="13"/>
      <c r="I2" s="13"/>
    </row>
    <row r="3" spans="1:12" ht="86.25" customHeight="1" x14ac:dyDescent="0.25">
      <c r="A3" s="55" t="s">
        <v>22</v>
      </c>
      <c r="B3" s="56"/>
      <c r="C3" s="56"/>
      <c r="D3" s="56"/>
      <c r="E3" s="56"/>
      <c r="F3" s="56"/>
      <c r="G3" s="56"/>
      <c r="H3" s="56"/>
      <c r="I3" s="57"/>
    </row>
    <row r="4" spans="1:12" ht="75.75" customHeight="1" x14ac:dyDescent="0.25">
      <c r="A4" s="59" t="s">
        <v>18</v>
      </c>
      <c r="B4" s="62" t="s">
        <v>12</v>
      </c>
      <c r="C4" s="47"/>
      <c r="D4" s="48"/>
      <c r="E4" s="48"/>
      <c r="F4" s="48"/>
      <c r="G4" s="48"/>
      <c r="H4" s="49"/>
      <c r="I4" s="50" t="s">
        <v>14</v>
      </c>
    </row>
    <row r="5" spans="1:12" ht="27" customHeight="1" x14ac:dyDescent="0.4">
      <c r="A5" s="60"/>
      <c r="B5" s="63"/>
      <c r="C5" s="50" t="s">
        <v>23</v>
      </c>
      <c r="D5" s="42" t="s">
        <v>13</v>
      </c>
      <c r="E5" s="43"/>
      <c r="F5" s="43"/>
      <c r="G5" s="43"/>
      <c r="H5" s="46"/>
      <c r="I5" s="51"/>
    </row>
    <row r="6" spans="1:12" ht="21" x14ac:dyDescent="0.4">
      <c r="A6" s="61"/>
      <c r="B6" s="64"/>
      <c r="C6" s="58"/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52"/>
    </row>
    <row r="7" spans="1:12" ht="40.5" customHeight="1" x14ac:dyDescent="0.4">
      <c r="A7" s="25">
        <v>1</v>
      </c>
      <c r="B7" s="5" t="s">
        <v>0</v>
      </c>
      <c r="C7" s="18">
        <f>C21+C44+C59</f>
        <v>273843.8</v>
      </c>
      <c r="D7" s="18">
        <f t="shared" ref="D7:H7" si="0">D21+D44+D59</f>
        <v>199435.8</v>
      </c>
      <c r="E7" s="18">
        <f t="shared" si="0"/>
        <v>15110</v>
      </c>
      <c r="F7" s="18">
        <f t="shared" si="0"/>
        <v>21110</v>
      </c>
      <c r="G7" s="18">
        <f t="shared" si="0"/>
        <v>18060</v>
      </c>
      <c r="H7" s="18">
        <f t="shared" si="0"/>
        <v>20128</v>
      </c>
      <c r="I7" s="10" t="s">
        <v>15</v>
      </c>
      <c r="J7" s="29"/>
      <c r="K7" s="30"/>
      <c r="L7" s="30"/>
    </row>
    <row r="8" spans="1:12" ht="21" x14ac:dyDescent="0.4">
      <c r="A8" s="25">
        <f t="shared" ref="A8:A26" si="1">A7+1</f>
        <v>2</v>
      </c>
      <c r="B8" s="5" t="s">
        <v>1</v>
      </c>
      <c r="C8" s="18">
        <f>C16</f>
        <v>0</v>
      </c>
      <c r="D8" s="18">
        <v>0</v>
      </c>
      <c r="E8" s="18">
        <f>E16</f>
        <v>0</v>
      </c>
      <c r="F8" s="18">
        <f>F16</f>
        <v>0</v>
      </c>
      <c r="G8" s="18">
        <f>G16</f>
        <v>0</v>
      </c>
      <c r="H8" s="18">
        <f>H16</f>
        <v>0</v>
      </c>
      <c r="I8" s="10" t="s">
        <v>15</v>
      </c>
      <c r="J8" s="29"/>
      <c r="K8" s="30"/>
      <c r="L8" s="30"/>
    </row>
    <row r="9" spans="1:12" ht="21" x14ac:dyDescent="0.4">
      <c r="A9" s="25">
        <f t="shared" si="1"/>
        <v>3</v>
      </c>
      <c r="B9" s="5" t="s">
        <v>2</v>
      </c>
      <c r="C9" s="18">
        <f>C22+C45+C60</f>
        <v>179707.4</v>
      </c>
      <c r="D9" s="18">
        <f t="shared" ref="D9:H9" si="2">D22+D45+D60</f>
        <v>171178.4</v>
      </c>
      <c r="E9" s="18">
        <f t="shared" si="2"/>
        <v>2130</v>
      </c>
      <c r="F9" s="18">
        <f t="shared" si="2"/>
        <v>2130</v>
      </c>
      <c r="G9" s="18">
        <f t="shared" si="2"/>
        <v>2130</v>
      </c>
      <c r="H9" s="18">
        <f t="shared" si="2"/>
        <v>2139</v>
      </c>
      <c r="I9" s="10" t="s">
        <v>15</v>
      </c>
      <c r="J9" s="29"/>
      <c r="K9" s="30"/>
      <c r="L9" s="30"/>
    </row>
    <row r="10" spans="1:12" ht="21" x14ac:dyDescent="0.4">
      <c r="A10" s="25">
        <f t="shared" si="1"/>
        <v>4</v>
      </c>
      <c r="B10" s="5" t="s">
        <v>3</v>
      </c>
      <c r="C10" s="18">
        <f>C23+C46+C61</f>
        <v>72908.399999999994</v>
      </c>
      <c r="D10" s="18">
        <f t="shared" ref="D10:H10" si="3">D23+D46+D61</f>
        <v>26757.399999999998</v>
      </c>
      <c r="E10" s="18">
        <f t="shared" si="3"/>
        <v>7980</v>
      </c>
      <c r="F10" s="18">
        <f t="shared" si="3"/>
        <v>13980</v>
      </c>
      <c r="G10" s="18">
        <f t="shared" si="3"/>
        <v>10930</v>
      </c>
      <c r="H10" s="18">
        <f t="shared" si="3"/>
        <v>13261</v>
      </c>
      <c r="I10" s="10" t="s">
        <v>15</v>
      </c>
      <c r="J10" s="29"/>
      <c r="K10" s="30"/>
      <c r="L10" s="30"/>
    </row>
    <row r="11" spans="1:12" ht="21" x14ac:dyDescent="0.4">
      <c r="A11" s="25">
        <f t="shared" si="1"/>
        <v>5</v>
      </c>
      <c r="B11" s="5" t="s">
        <v>16</v>
      </c>
      <c r="C11" s="18">
        <f>C62</f>
        <v>21228</v>
      </c>
      <c r="D11" s="18">
        <f t="shared" ref="D11:H11" si="4">D62</f>
        <v>1500</v>
      </c>
      <c r="E11" s="18">
        <f t="shared" si="4"/>
        <v>5000</v>
      </c>
      <c r="F11" s="18">
        <f t="shared" si="4"/>
        <v>5000</v>
      </c>
      <c r="G11" s="18">
        <f t="shared" si="4"/>
        <v>5000</v>
      </c>
      <c r="H11" s="18">
        <f t="shared" si="4"/>
        <v>4728</v>
      </c>
      <c r="I11" s="10" t="s">
        <v>15</v>
      </c>
      <c r="J11" s="29"/>
      <c r="K11" s="30"/>
      <c r="L11" s="30"/>
    </row>
    <row r="12" spans="1:12" ht="19.5" customHeight="1" x14ac:dyDescent="0.4">
      <c r="A12" s="25">
        <f t="shared" si="1"/>
        <v>6</v>
      </c>
      <c r="B12" s="5" t="s">
        <v>4</v>
      </c>
      <c r="C12" s="18">
        <f>D12+E12+F12+G12+H12</f>
        <v>197435.8</v>
      </c>
      <c r="D12" s="18">
        <f t="shared" ref="D12:H12" si="5">D13+D14</f>
        <v>191435.8</v>
      </c>
      <c r="E12" s="18">
        <f t="shared" si="5"/>
        <v>0</v>
      </c>
      <c r="F12" s="18">
        <f t="shared" si="5"/>
        <v>6000</v>
      </c>
      <c r="G12" s="18">
        <f t="shared" si="5"/>
        <v>0</v>
      </c>
      <c r="H12" s="18">
        <f t="shared" si="5"/>
        <v>0</v>
      </c>
      <c r="I12" s="10" t="s">
        <v>15</v>
      </c>
      <c r="J12" s="29"/>
      <c r="K12" s="30"/>
      <c r="L12" s="30"/>
    </row>
    <row r="13" spans="1:12" ht="21" x14ac:dyDescent="0.4">
      <c r="A13" s="25">
        <f t="shared" si="1"/>
        <v>7</v>
      </c>
      <c r="B13" s="5" t="s">
        <v>2</v>
      </c>
      <c r="C13" s="18">
        <f>D13+E13+F13+G13+H13</f>
        <v>170418.4</v>
      </c>
      <c r="D13" s="18">
        <f t="shared" ref="D13:H14" si="6">D26+D49</f>
        <v>170418.4</v>
      </c>
      <c r="E13" s="18">
        <f t="shared" si="6"/>
        <v>0</v>
      </c>
      <c r="F13" s="18">
        <f t="shared" si="6"/>
        <v>0</v>
      </c>
      <c r="G13" s="18">
        <f t="shared" si="6"/>
        <v>0</v>
      </c>
      <c r="H13" s="18">
        <f t="shared" si="6"/>
        <v>0</v>
      </c>
      <c r="I13" s="10" t="s">
        <v>15</v>
      </c>
      <c r="J13" s="29"/>
      <c r="K13" s="30"/>
      <c r="L13" s="30"/>
    </row>
    <row r="14" spans="1:12" ht="21" x14ac:dyDescent="0.4">
      <c r="A14" s="25">
        <f t="shared" si="1"/>
        <v>8</v>
      </c>
      <c r="B14" s="5" t="s">
        <v>3</v>
      </c>
      <c r="C14" s="18">
        <f>D14+E14+F14+G14+H14</f>
        <v>27017.4</v>
      </c>
      <c r="D14" s="18">
        <f t="shared" si="6"/>
        <v>21017.4</v>
      </c>
      <c r="E14" s="18">
        <f t="shared" si="6"/>
        <v>0</v>
      </c>
      <c r="F14" s="18">
        <f t="shared" si="6"/>
        <v>6000</v>
      </c>
      <c r="G14" s="18">
        <f t="shared" si="6"/>
        <v>0</v>
      </c>
      <c r="H14" s="18">
        <f t="shared" si="6"/>
        <v>0</v>
      </c>
      <c r="I14" s="10" t="s">
        <v>15</v>
      </c>
      <c r="J14" s="29"/>
      <c r="K14" s="30"/>
      <c r="L14" s="30"/>
    </row>
    <row r="15" spans="1:12" ht="20.25" customHeight="1" x14ac:dyDescent="0.4">
      <c r="A15" s="25">
        <f t="shared" si="1"/>
        <v>9</v>
      </c>
      <c r="B15" s="5" t="s">
        <v>5</v>
      </c>
      <c r="C15" s="18">
        <f>D15+E15+F15+G15+H15</f>
        <v>34600</v>
      </c>
      <c r="D15" s="18">
        <f t="shared" ref="D15:H15" si="7">D16+D17+D18+D19</f>
        <v>5700</v>
      </c>
      <c r="E15" s="18">
        <f t="shared" si="7"/>
        <v>5750</v>
      </c>
      <c r="F15" s="18">
        <f t="shared" si="7"/>
        <v>5750</v>
      </c>
      <c r="G15" s="18">
        <f t="shared" si="7"/>
        <v>8700</v>
      </c>
      <c r="H15" s="18">
        <f t="shared" si="7"/>
        <v>8700</v>
      </c>
      <c r="I15" s="10" t="s">
        <v>15</v>
      </c>
      <c r="J15" s="29"/>
      <c r="K15" s="30"/>
      <c r="L15" s="30"/>
    </row>
    <row r="16" spans="1:12" ht="21" x14ac:dyDescent="0.4">
      <c r="A16" s="25">
        <f t="shared" si="1"/>
        <v>10</v>
      </c>
      <c r="B16" s="5" t="s">
        <v>1</v>
      </c>
      <c r="C16" s="18">
        <f>SUM(D16:H16)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0" t="s">
        <v>15</v>
      </c>
      <c r="J16" s="29"/>
      <c r="K16" s="30"/>
      <c r="L16" s="30"/>
    </row>
    <row r="17" spans="1:12" ht="21" x14ac:dyDescent="0.4">
      <c r="A17" s="25">
        <f t="shared" si="1"/>
        <v>11</v>
      </c>
      <c r="B17" s="5" t="s">
        <v>2</v>
      </c>
      <c r="C17" s="18">
        <f>SUM(D17:H17)</f>
        <v>0</v>
      </c>
      <c r="D17" s="18">
        <f t="shared" ref="D17:H17" si="8">D31</f>
        <v>0</v>
      </c>
      <c r="E17" s="18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0" t="s">
        <v>15</v>
      </c>
      <c r="J17" s="29"/>
      <c r="K17" s="30"/>
      <c r="L17" s="30"/>
    </row>
    <row r="18" spans="1:12" ht="21" x14ac:dyDescent="0.4">
      <c r="A18" s="25">
        <f t="shared" si="1"/>
        <v>12</v>
      </c>
      <c r="B18" s="5" t="s">
        <v>3</v>
      </c>
      <c r="C18" s="18">
        <f>SUM(D18:H18)</f>
        <v>34600</v>
      </c>
      <c r="D18" s="18">
        <f t="shared" ref="D18:H18" si="9">D32+D53</f>
        <v>5700</v>
      </c>
      <c r="E18" s="18">
        <f t="shared" si="9"/>
        <v>5750</v>
      </c>
      <c r="F18" s="18">
        <f t="shared" si="9"/>
        <v>5750</v>
      </c>
      <c r="G18" s="18">
        <f t="shared" si="9"/>
        <v>8700</v>
      </c>
      <c r="H18" s="18">
        <f t="shared" si="9"/>
        <v>8700</v>
      </c>
      <c r="I18" s="10" t="s">
        <v>15</v>
      </c>
      <c r="J18" s="29"/>
      <c r="K18" s="30"/>
      <c r="L18" s="30"/>
    </row>
    <row r="19" spans="1:12" ht="21" x14ac:dyDescent="0.4">
      <c r="A19" s="25">
        <f t="shared" si="1"/>
        <v>13</v>
      </c>
      <c r="B19" s="5" t="s">
        <v>16</v>
      </c>
      <c r="C19" s="18">
        <f>D19+E19+F19+G19+H19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0" t="s">
        <v>15</v>
      </c>
      <c r="J19" s="29"/>
      <c r="K19" s="30"/>
      <c r="L19" s="30"/>
    </row>
    <row r="20" spans="1:12" ht="21" x14ac:dyDescent="0.25">
      <c r="A20" s="25">
        <v>14</v>
      </c>
      <c r="B20" s="54" t="s">
        <v>24</v>
      </c>
      <c r="C20" s="48"/>
      <c r="D20" s="48"/>
      <c r="E20" s="48"/>
      <c r="F20" s="48"/>
      <c r="G20" s="48"/>
      <c r="H20" s="48"/>
      <c r="I20" s="49"/>
    </row>
    <row r="21" spans="1:12" ht="29.25" customHeight="1" x14ac:dyDescent="0.4">
      <c r="A21" s="25">
        <f t="shared" si="1"/>
        <v>15</v>
      </c>
      <c r="B21" s="5" t="s">
        <v>20</v>
      </c>
      <c r="C21" s="18">
        <f>D21+E21+F21+G21+H21</f>
        <v>69024.5</v>
      </c>
      <c r="D21" s="18">
        <f t="shared" ref="D21:H21" si="10">D22+D23</f>
        <v>45024.5</v>
      </c>
      <c r="E21" s="18">
        <f t="shared" si="10"/>
        <v>4500</v>
      </c>
      <c r="F21" s="18">
        <f t="shared" si="10"/>
        <v>4500</v>
      </c>
      <c r="G21" s="18">
        <f t="shared" si="10"/>
        <v>7500</v>
      </c>
      <c r="H21" s="18">
        <f t="shared" si="10"/>
        <v>7500</v>
      </c>
      <c r="I21" s="10" t="s">
        <v>15</v>
      </c>
    </row>
    <row r="22" spans="1:12" ht="21" x14ac:dyDescent="0.4">
      <c r="A22" s="25">
        <f t="shared" si="1"/>
        <v>16</v>
      </c>
      <c r="B22" s="5" t="s">
        <v>2</v>
      </c>
      <c r="C22" s="18">
        <f>D22+E22+F22+G22+H22</f>
        <v>26641.9</v>
      </c>
      <c r="D22" s="18">
        <f t="shared" ref="D22:H23" si="11">D26+D31</f>
        <v>26641.9</v>
      </c>
      <c r="E22" s="18">
        <f t="shared" si="11"/>
        <v>0</v>
      </c>
      <c r="F22" s="18">
        <f t="shared" si="11"/>
        <v>0</v>
      </c>
      <c r="G22" s="18">
        <f t="shared" si="11"/>
        <v>0</v>
      </c>
      <c r="H22" s="18">
        <f t="shared" si="11"/>
        <v>0</v>
      </c>
      <c r="I22" s="10" t="s">
        <v>15</v>
      </c>
    </row>
    <row r="23" spans="1:12" ht="21" x14ac:dyDescent="0.4">
      <c r="A23" s="25">
        <f t="shared" si="1"/>
        <v>17</v>
      </c>
      <c r="B23" s="5" t="s">
        <v>3</v>
      </c>
      <c r="C23" s="18">
        <f>D23+E23+F23+G23+H23</f>
        <v>42382.6</v>
      </c>
      <c r="D23" s="18">
        <f t="shared" si="11"/>
        <v>18382.599999999999</v>
      </c>
      <c r="E23" s="18">
        <f t="shared" si="11"/>
        <v>4500</v>
      </c>
      <c r="F23" s="18">
        <f t="shared" si="11"/>
        <v>4500</v>
      </c>
      <c r="G23" s="18">
        <f t="shared" si="11"/>
        <v>7500</v>
      </c>
      <c r="H23" s="18">
        <f t="shared" si="11"/>
        <v>7500</v>
      </c>
      <c r="I23" s="10" t="s">
        <v>15</v>
      </c>
    </row>
    <row r="24" spans="1:12" ht="21" x14ac:dyDescent="0.4">
      <c r="A24" s="25">
        <f t="shared" si="1"/>
        <v>18</v>
      </c>
      <c r="B24" s="39" t="s">
        <v>7</v>
      </c>
      <c r="C24" s="40"/>
      <c r="D24" s="40"/>
      <c r="E24" s="40"/>
      <c r="F24" s="40"/>
      <c r="G24" s="40"/>
      <c r="H24" s="40"/>
      <c r="I24" s="41"/>
    </row>
    <row r="25" spans="1:12" ht="45" customHeight="1" x14ac:dyDescent="0.4">
      <c r="A25" s="25">
        <f t="shared" si="1"/>
        <v>19</v>
      </c>
      <c r="B25" s="5" t="s">
        <v>21</v>
      </c>
      <c r="C25" s="20">
        <f t="shared" ref="C25:H25" si="12">SUM(C26:C27)</f>
        <v>40524.5</v>
      </c>
      <c r="D25" s="20">
        <f t="shared" si="12"/>
        <v>40524.5</v>
      </c>
      <c r="E25" s="20">
        <f t="shared" si="12"/>
        <v>0</v>
      </c>
      <c r="F25" s="20">
        <f t="shared" si="12"/>
        <v>0</v>
      </c>
      <c r="G25" s="20">
        <f t="shared" si="12"/>
        <v>0</v>
      </c>
      <c r="H25" s="20">
        <f t="shared" si="12"/>
        <v>0</v>
      </c>
      <c r="I25" s="28">
        <v>13</v>
      </c>
    </row>
    <row r="26" spans="1:12" ht="21" x14ac:dyDescent="0.4">
      <c r="A26" s="25">
        <f t="shared" si="1"/>
        <v>20</v>
      </c>
      <c r="B26" s="5" t="s">
        <v>2</v>
      </c>
      <c r="C26" s="20">
        <f>D26+E26+F26+G26+H26</f>
        <v>26641.9</v>
      </c>
      <c r="D26" s="20">
        <v>26641.9</v>
      </c>
      <c r="E26" s="20">
        <v>0</v>
      </c>
      <c r="F26" s="20">
        <v>0</v>
      </c>
      <c r="G26" s="20">
        <v>0</v>
      </c>
      <c r="H26" s="20">
        <v>0</v>
      </c>
      <c r="I26" s="28" t="s">
        <v>15</v>
      </c>
    </row>
    <row r="27" spans="1:12" ht="21" x14ac:dyDescent="0.4">
      <c r="A27" s="25">
        <f>A25+1</f>
        <v>20</v>
      </c>
      <c r="B27" s="5" t="s">
        <v>3</v>
      </c>
      <c r="C27" s="20">
        <f>D27+E27+F27+G27+H27</f>
        <v>13882.6</v>
      </c>
      <c r="D27" s="20">
        <v>13882.6</v>
      </c>
      <c r="E27" s="20">
        <v>0</v>
      </c>
      <c r="F27" s="20">
        <v>0</v>
      </c>
      <c r="G27" s="20">
        <v>0</v>
      </c>
      <c r="H27" s="20">
        <v>0</v>
      </c>
      <c r="I27" s="28" t="s">
        <v>15</v>
      </c>
    </row>
    <row r="28" spans="1:12" ht="21" x14ac:dyDescent="0.25">
      <c r="A28" s="25">
        <v>21</v>
      </c>
      <c r="B28" s="47" t="s">
        <v>45</v>
      </c>
      <c r="C28" s="48"/>
      <c r="D28" s="48"/>
      <c r="E28" s="48"/>
      <c r="F28" s="48"/>
      <c r="G28" s="48"/>
      <c r="H28" s="48"/>
      <c r="I28" s="49"/>
    </row>
    <row r="29" spans="1:12" ht="42" x14ac:dyDescent="0.4">
      <c r="A29" s="25">
        <v>22</v>
      </c>
      <c r="B29" s="5" t="s">
        <v>25</v>
      </c>
      <c r="C29" s="18">
        <f>C31+C32</f>
        <v>28500</v>
      </c>
      <c r="D29" s="18">
        <f t="shared" ref="D29:H29" si="13">D31+D32</f>
        <v>4500</v>
      </c>
      <c r="E29" s="18">
        <f t="shared" si="13"/>
        <v>4500</v>
      </c>
      <c r="F29" s="18">
        <f t="shared" si="13"/>
        <v>4500</v>
      </c>
      <c r="G29" s="18">
        <f>G31+G32</f>
        <v>7500</v>
      </c>
      <c r="H29" s="18">
        <f t="shared" si="13"/>
        <v>7500</v>
      </c>
      <c r="I29" s="28" t="s">
        <v>15</v>
      </c>
    </row>
    <row r="30" spans="1:12" ht="21" x14ac:dyDescent="0.4">
      <c r="A30" s="25">
        <v>23</v>
      </c>
      <c r="B30" s="5" t="s">
        <v>26</v>
      </c>
      <c r="C30" s="18"/>
      <c r="D30" s="18"/>
      <c r="E30" s="18"/>
      <c r="F30" s="18"/>
      <c r="G30" s="18"/>
      <c r="H30" s="18"/>
      <c r="I30" s="28" t="s">
        <v>15</v>
      </c>
    </row>
    <row r="31" spans="1:12" ht="21" x14ac:dyDescent="0.4">
      <c r="A31" s="25">
        <v>24</v>
      </c>
      <c r="B31" s="5" t="s">
        <v>2</v>
      </c>
      <c r="C31" s="18">
        <f>D31+F31+G31+H31</f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28" t="s">
        <v>15</v>
      </c>
    </row>
    <row r="32" spans="1:12" ht="21" x14ac:dyDescent="0.4">
      <c r="A32" s="25">
        <v>25</v>
      </c>
      <c r="B32" s="5" t="s">
        <v>3</v>
      </c>
      <c r="C32" s="18">
        <f>D32+E32+F32+G32+H32</f>
        <v>28500</v>
      </c>
      <c r="D32" s="18">
        <f t="shared" ref="D32:H32" si="14">D34+D36+D38+D40+D42</f>
        <v>4500</v>
      </c>
      <c r="E32" s="18">
        <f t="shared" si="14"/>
        <v>4500</v>
      </c>
      <c r="F32" s="18">
        <f t="shared" si="14"/>
        <v>4500</v>
      </c>
      <c r="G32" s="18">
        <f t="shared" si="14"/>
        <v>7500</v>
      </c>
      <c r="H32" s="18">
        <f t="shared" si="14"/>
        <v>7500</v>
      </c>
      <c r="I32" s="28" t="s">
        <v>15</v>
      </c>
    </row>
    <row r="33" spans="1:9" ht="81" customHeight="1" x14ac:dyDescent="0.4">
      <c r="A33" s="25">
        <v>26</v>
      </c>
      <c r="B33" s="5" t="s">
        <v>27</v>
      </c>
      <c r="C33" s="18">
        <f t="shared" ref="C33:H33" si="15">C34</f>
        <v>1000</v>
      </c>
      <c r="D33" s="18">
        <f t="shared" si="15"/>
        <v>0</v>
      </c>
      <c r="E33" s="18">
        <f t="shared" si="15"/>
        <v>0</v>
      </c>
      <c r="F33" s="18">
        <f t="shared" si="15"/>
        <v>0</v>
      </c>
      <c r="G33" s="18">
        <f t="shared" si="15"/>
        <v>0</v>
      </c>
      <c r="H33" s="18">
        <f t="shared" si="15"/>
        <v>1000</v>
      </c>
      <c r="I33" s="25">
        <v>4.5</v>
      </c>
    </row>
    <row r="34" spans="1:9" ht="21" x14ac:dyDescent="0.4">
      <c r="A34" s="25">
        <v>27</v>
      </c>
      <c r="B34" s="5" t="s">
        <v>3</v>
      </c>
      <c r="C34" s="18">
        <f>D34+E34+F34+G34+H34</f>
        <v>1000</v>
      </c>
      <c r="D34" s="18">
        <v>0</v>
      </c>
      <c r="E34" s="18">
        <v>0</v>
      </c>
      <c r="F34" s="18">
        <v>0</v>
      </c>
      <c r="G34" s="18">
        <v>0</v>
      </c>
      <c r="H34" s="18">
        <v>1000</v>
      </c>
      <c r="I34" s="7" t="s">
        <v>15</v>
      </c>
    </row>
    <row r="35" spans="1:9" ht="189" customHeight="1" x14ac:dyDescent="0.4">
      <c r="A35" s="25">
        <v>28</v>
      </c>
      <c r="B35" s="8" t="s">
        <v>28</v>
      </c>
      <c r="C35" s="18">
        <f t="shared" ref="C35:H35" si="16">C36</f>
        <v>12500</v>
      </c>
      <c r="D35" s="18">
        <f t="shared" si="16"/>
        <v>2500</v>
      </c>
      <c r="E35" s="18">
        <f t="shared" si="16"/>
        <v>2500</v>
      </c>
      <c r="F35" s="18">
        <f t="shared" si="16"/>
        <v>2500</v>
      </c>
      <c r="G35" s="18">
        <f t="shared" si="16"/>
        <v>2500</v>
      </c>
      <c r="H35" s="18">
        <f t="shared" si="16"/>
        <v>2500</v>
      </c>
      <c r="I35" s="25">
        <v>11</v>
      </c>
    </row>
    <row r="36" spans="1:9" ht="21" x14ac:dyDescent="0.4">
      <c r="A36" s="25">
        <v>29</v>
      </c>
      <c r="B36" s="5" t="s">
        <v>3</v>
      </c>
      <c r="C36" s="18">
        <f>D36+E36+F36+G36+H36</f>
        <v>12500</v>
      </c>
      <c r="D36" s="18">
        <v>2500</v>
      </c>
      <c r="E36" s="18">
        <v>2500</v>
      </c>
      <c r="F36" s="18">
        <v>2500</v>
      </c>
      <c r="G36" s="18">
        <v>2500</v>
      </c>
      <c r="H36" s="18">
        <v>2500</v>
      </c>
      <c r="I36" s="7" t="s">
        <v>15</v>
      </c>
    </row>
    <row r="37" spans="1:9" ht="48.75" customHeight="1" x14ac:dyDescent="0.4">
      <c r="A37" s="25">
        <v>32</v>
      </c>
      <c r="B37" s="8" t="s">
        <v>30</v>
      </c>
      <c r="C37" s="18">
        <f t="shared" ref="C37:H37" si="17">C38</f>
        <v>10000</v>
      </c>
      <c r="D37" s="18">
        <f t="shared" si="17"/>
        <v>2000</v>
      </c>
      <c r="E37" s="18">
        <f t="shared" si="17"/>
        <v>2000</v>
      </c>
      <c r="F37" s="18">
        <f t="shared" si="17"/>
        <v>2000</v>
      </c>
      <c r="G37" s="18">
        <f t="shared" si="17"/>
        <v>2000</v>
      </c>
      <c r="H37" s="18">
        <f t="shared" si="17"/>
        <v>2000</v>
      </c>
      <c r="I37" s="10">
        <v>7</v>
      </c>
    </row>
    <row r="38" spans="1:9" ht="21" x14ac:dyDescent="0.4">
      <c r="A38" s="25">
        <v>33</v>
      </c>
      <c r="B38" s="5" t="s">
        <v>29</v>
      </c>
      <c r="C38" s="18">
        <f>D38+E38+F38+G38+H38</f>
        <v>10000</v>
      </c>
      <c r="D38" s="18">
        <v>2000</v>
      </c>
      <c r="E38" s="18">
        <v>2000</v>
      </c>
      <c r="F38" s="18">
        <v>2000</v>
      </c>
      <c r="G38" s="18">
        <v>2000</v>
      </c>
      <c r="H38" s="18">
        <v>2000</v>
      </c>
      <c r="I38" s="7" t="s">
        <v>15</v>
      </c>
    </row>
    <row r="39" spans="1:9" ht="84" x14ac:dyDescent="0.4">
      <c r="A39" s="25">
        <v>34</v>
      </c>
      <c r="B39" s="22" t="s">
        <v>31</v>
      </c>
      <c r="C39" s="18">
        <f t="shared" ref="C39:H39" si="18">C40</f>
        <v>3000</v>
      </c>
      <c r="D39" s="18">
        <f t="shared" si="18"/>
        <v>0</v>
      </c>
      <c r="E39" s="18">
        <f t="shared" si="18"/>
        <v>0</v>
      </c>
      <c r="F39" s="18">
        <f t="shared" si="18"/>
        <v>0</v>
      </c>
      <c r="G39" s="18">
        <f t="shared" si="18"/>
        <v>3000</v>
      </c>
      <c r="H39" s="18">
        <f t="shared" si="18"/>
        <v>0</v>
      </c>
      <c r="I39" s="10">
        <v>14</v>
      </c>
    </row>
    <row r="40" spans="1:9" ht="21" x14ac:dyDescent="0.4">
      <c r="A40" s="25">
        <v>35</v>
      </c>
      <c r="B40" s="5" t="s">
        <v>29</v>
      </c>
      <c r="C40" s="18">
        <f>D40+E40+F40+G40+H40</f>
        <v>3000</v>
      </c>
      <c r="D40" s="18">
        <v>0</v>
      </c>
      <c r="E40" s="18">
        <v>0</v>
      </c>
      <c r="F40" s="18">
        <v>0</v>
      </c>
      <c r="G40" s="18">
        <v>3000</v>
      </c>
      <c r="H40" s="18">
        <v>0</v>
      </c>
      <c r="I40" s="7" t="s">
        <v>15</v>
      </c>
    </row>
    <row r="41" spans="1:9" ht="84" x14ac:dyDescent="0.4">
      <c r="A41" s="25">
        <f>A40+1</f>
        <v>36</v>
      </c>
      <c r="B41" s="23" t="s">
        <v>32</v>
      </c>
      <c r="C41" s="18">
        <f t="shared" ref="C41:H41" si="19">C42</f>
        <v>2000</v>
      </c>
      <c r="D41" s="18">
        <f t="shared" si="19"/>
        <v>0</v>
      </c>
      <c r="E41" s="18">
        <f t="shared" si="19"/>
        <v>0</v>
      </c>
      <c r="F41" s="18">
        <f t="shared" si="19"/>
        <v>0</v>
      </c>
      <c r="G41" s="18">
        <f t="shared" si="19"/>
        <v>0</v>
      </c>
      <c r="H41" s="18">
        <f t="shared" si="19"/>
        <v>2000</v>
      </c>
      <c r="I41" s="10"/>
    </row>
    <row r="42" spans="1:9" ht="21" x14ac:dyDescent="0.4">
      <c r="A42" s="25">
        <f t="shared" ref="A42:A94" si="20">A41+1</f>
        <v>37</v>
      </c>
      <c r="B42" s="5" t="s">
        <v>29</v>
      </c>
      <c r="C42" s="18">
        <f>D42+E42+F42+G42+H42</f>
        <v>2000</v>
      </c>
      <c r="D42" s="18">
        <v>0</v>
      </c>
      <c r="E42" s="18">
        <v>0</v>
      </c>
      <c r="F42" s="18">
        <v>0</v>
      </c>
      <c r="G42" s="18">
        <v>0</v>
      </c>
      <c r="H42" s="18">
        <v>2000</v>
      </c>
      <c r="I42" s="7" t="s">
        <v>15</v>
      </c>
    </row>
    <row r="43" spans="1:9" ht="21.6" x14ac:dyDescent="0.4">
      <c r="A43" s="25">
        <f t="shared" si="20"/>
        <v>38</v>
      </c>
      <c r="B43" s="45" t="s">
        <v>34</v>
      </c>
      <c r="C43" s="43"/>
      <c r="D43" s="43"/>
      <c r="E43" s="43"/>
      <c r="F43" s="43"/>
      <c r="G43" s="43"/>
      <c r="H43" s="43"/>
      <c r="I43" s="46"/>
    </row>
    <row r="44" spans="1:9" ht="40.5" customHeight="1" x14ac:dyDescent="0.4">
      <c r="A44" s="25">
        <f t="shared" si="20"/>
        <v>39</v>
      </c>
      <c r="B44" s="17" t="s">
        <v>11</v>
      </c>
      <c r="C44" s="18">
        <f t="shared" ref="C44:H44" si="21">C45+C46</f>
        <v>163011.29999999999</v>
      </c>
      <c r="D44" s="18">
        <f t="shared" si="21"/>
        <v>152111.29999999999</v>
      </c>
      <c r="E44" s="18">
        <f t="shared" si="21"/>
        <v>1250</v>
      </c>
      <c r="F44" s="18">
        <f t="shared" si="21"/>
        <v>7250</v>
      </c>
      <c r="G44" s="18">
        <f t="shared" si="21"/>
        <v>1200</v>
      </c>
      <c r="H44" s="18">
        <f t="shared" si="21"/>
        <v>1200</v>
      </c>
      <c r="I44" s="16" t="s">
        <v>15</v>
      </c>
    </row>
    <row r="45" spans="1:9" ht="21" x14ac:dyDescent="0.4">
      <c r="A45" s="25">
        <f t="shared" si="20"/>
        <v>40</v>
      </c>
      <c r="B45" s="17" t="str">
        <f t="shared" ref="B45:H45" si="22">B49</f>
        <v xml:space="preserve">Областной бюджет         </v>
      </c>
      <c r="C45" s="18">
        <f t="shared" si="22"/>
        <v>143776.5</v>
      </c>
      <c r="D45" s="18">
        <f t="shared" si="22"/>
        <v>143776.5</v>
      </c>
      <c r="E45" s="18">
        <f t="shared" si="22"/>
        <v>0</v>
      </c>
      <c r="F45" s="18">
        <f t="shared" si="22"/>
        <v>0</v>
      </c>
      <c r="G45" s="18">
        <f t="shared" si="22"/>
        <v>0</v>
      </c>
      <c r="H45" s="18">
        <f t="shared" si="22"/>
        <v>0</v>
      </c>
      <c r="I45" s="16" t="s">
        <v>15</v>
      </c>
    </row>
    <row r="46" spans="1:9" ht="21" x14ac:dyDescent="0.4">
      <c r="A46" s="25">
        <f t="shared" si="20"/>
        <v>41</v>
      </c>
      <c r="B46" s="17" t="str">
        <f>B50</f>
        <v xml:space="preserve">Местный бюджет           </v>
      </c>
      <c r="C46" s="18">
        <f t="shared" ref="C46:H46" si="23">C50+C53</f>
        <v>19234.8</v>
      </c>
      <c r="D46" s="18">
        <f t="shared" si="23"/>
        <v>8334.7999999999993</v>
      </c>
      <c r="E46" s="18">
        <f t="shared" si="23"/>
        <v>1250</v>
      </c>
      <c r="F46" s="18">
        <f t="shared" si="23"/>
        <v>7250</v>
      </c>
      <c r="G46" s="18">
        <f t="shared" si="23"/>
        <v>1200</v>
      </c>
      <c r="H46" s="4">
        <f t="shared" si="23"/>
        <v>1200</v>
      </c>
      <c r="I46" s="16" t="s">
        <v>15</v>
      </c>
    </row>
    <row r="47" spans="1:9" ht="21" x14ac:dyDescent="0.4">
      <c r="A47" s="25">
        <f t="shared" si="20"/>
        <v>42</v>
      </c>
      <c r="B47" s="35" t="s">
        <v>7</v>
      </c>
      <c r="C47" s="36"/>
      <c r="D47" s="36"/>
      <c r="E47" s="36"/>
      <c r="F47" s="36"/>
      <c r="G47" s="36"/>
      <c r="H47" s="36"/>
      <c r="I47" s="37"/>
    </row>
    <row r="48" spans="1:9" ht="60" customHeight="1" x14ac:dyDescent="0.4">
      <c r="A48" s="25">
        <f t="shared" si="20"/>
        <v>43</v>
      </c>
      <c r="B48" s="8" t="s">
        <v>17</v>
      </c>
      <c r="C48" s="18">
        <f t="shared" ref="C48:H48" si="24">C49+C50</f>
        <v>156911.29999999999</v>
      </c>
      <c r="D48" s="18">
        <f t="shared" si="24"/>
        <v>150911.29999999999</v>
      </c>
      <c r="E48" s="19">
        <f t="shared" si="24"/>
        <v>0</v>
      </c>
      <c r="F48" s="19">
        <f t="shared" si="24"/>
        <v>6000</v>
      </c>
      <c r="G48" s="18">
        <f t="shared" si="24"/>
        <v>0</v>
      </c>
      <c r="H48" s="18">
        <f t="shared" si="24"/>
        <v>0</v>
      </c>
      <c r="I48" s="7" t="s">
        <v>35</v>
      </c>
    </row>
    <row r="49" spans="1:9" ht="24.75" customHeight="1" x14ac:dyDescent="0.4">
      <c r="A49" s="25">
        <f t="shared" si="20"/>
        <v>44</v>
      </c>
      <c r="B49" s="6" t="s">
        <v>2</v>
      </c>
      <c r="C49" s="18">
        <f>D49+H49+E49+F49+G49</f>
        <v>143776.5</v>
      </c>
      <c r="D49" s="18">
        <v>143776.5</v>
      </c>
      <c r="E49" s="19">
        <v>0</v>
      </c>
      <c r="F49" s="19">
        <v>0</v>
      </c>
      <c r="G49" s="18">
        <v>0</v>
      </c>
      <c r="H49" s="18">
        <v>0</v>
      </c>
      <c r="I49" s="7" t="s">
        <v>15</v>
      </c>
    </row>
    <row r="50" spans="1:9" ht="21" x14ac:dyDescent="0.4">
      <c r="A50" s="25">
        <f t="shared" si="20"/>
        <v>45</v>
      </c>
      <c r="B50" s="5" t="s">
        <v>3</v>
      </c>
      <c r="C50" s="18">
        <f>D50+H50+E50+F50+G50</f>
        <v>13134.8</v>
      </c>
      <c r="D50" s="18">
        <v>7134.8</v>
      </c>
      <c r="E50" s="19">
        <v>0</v>
      </c>
      <c r="F50" s="19">
        <v>6000</v>
      </c>
      <c r="G50" s="18">
        <v>0</v>
      </c>
      <c r="H50" s="18">
        <v>0</v>
      </c>
      <c r="I50" s="7" t="s">
        <v>15</v>
      </c>
    </row>
    <row r="51" spans="1:9" ht="21" x14ac:dyDescent="0.4">
      <c r="A51" s="25">
        <f t="shared" si="20"/>
        <v>46</v>
      </c>
      <c r="B51" s="42" t="s">
        <v>45</v>
      </c>
      <c r="C51" s="43"/>
      <c r="D51" s="43"/>
      <c r="E51" s="43"/>
      <c r="F51" s="43"/>
      <c r="G51" s="43"/>
      <c r="H51" s="43"/>
      <c r="I51" s="44"/>
    </row>
    <row r="52" spans="1:9" ht="40.5" customHeight="1" x14ac:dyDescent="0.4">
      <c r="A52" s="25">
        <f t="shared" si="20"/>
        <v>47</v>
      </c>
      <c r="B52" s="22" t="s">
        <v>6</v>
      </c>
      <c r="C52" s="26">
        <f t="shared" ref="C52:C57" si="25">D52+E52+F52+G52+H52</f>
        <v>6100</v>
      </c>
      <c r="D52" s="26">
        <f t="shared" ref="D52:H52" si="26">D53</f>
        <v>1200</v>
      </c>
      <c r="E52" s="26">
        <f t="shared" si="26"/>
        <v>1250</v>
      </c>
      <c r="F52" s="26">
        <f t="shared" si="26"/>
        <v>1250</v>
      </c>
      <c r="G52" s="26">
        <f t="shared" si="26"/>
        <v>1200</v>
      </c>
      <c r="H52" s="26">
        <f t="shared" si="26"/>
        <v>1200</v>
      </c>
      <c r="I52" s="7" t="s">
        <v>15</v>
      </c>
    </row>
    <row r="53" spans="1:9" ht="21" x14ac:dyDescent="0.4">
      <c r="A53" s="25">
        <f t="shared" si="20"/>
        <v>48</v>
      </c>
      <c r="B53" s="5" t="s">
        <v>3</v>
      </c>
      <c r="C53" s="26">
        <f t="shared" si="25"/>
        <v>6100</v>
      </c>
      <c r="D53" s="26">
        <f t="shared" ref="D53:H53" si="27">D55+D57</f>
        <v>1200</v>
      </c>
      <c r="E53" s="26">
        <f t="shared" si="27"/>
        <v>1250</v>
      </c>
      <c r="F53" s="26">
        <f t="shared" si="27"/>
        <v>1250</v>
      </c>
      <c r="G53" s="26">
        <f t="shared" si="27"/>
        <v>1200</v>
      </c>
      <c r="H53" s="26">
        <f t="shared" si="27"/>
        <v>1200</v>
      </c>
      <c r="I53" s="7" t="s">
        <v>15</v>
      </c>
    </row>
    <row r="54" spans="1:9" ht="62.25" customHeight="1" x14ac:dyDescent="0.4">
      <c r="A54" s="25">
        <f t="shared" si="20"/>
        <v>49</v>
      </c>
      <c r="B54" s="22" t="s">
        <v>10</v>
      </c>
      <c r="C54" s="26">
        <f t="shared" si="25"/>
        <v>0</v>
      </c>
      <c r="D54" s="26">
        <f t="shared" ref="D54:H54" si="28">D55</f>
        <v>0</v>
      </c>
      <c r="E54" s="26">
        <f t="shared" si="28"/>
        <v>0</v>
      </c>
      <c r="F54" s="26">
        <f t="shared" si="28"/>
        <v>0</v>
      </c>
      <c r="G54" s="26">
        <f t="shared" si="28"/>
        <v>0</v>
      </c>
      <c r="H54" s="26">
        <f t="shared" si="28"/>
        <v>0</v>
      </c>
      <c r="I54" s="10">
        <v>22</v>
      </c>
    </row>
    <row r="55" spans="1:9" ht="21" x14ac:dyDescent="0.4">
      <c r="A55" s="25">
        <f t="shared" si="20"/>
        <v>50</v>
      </c>
      <c r="B55" s="5" t="s">
        <v>8</v>
      </c>
      <c r="C55" s="26">
        <f t="shared" si="25"/>
        <v>0</v>
      </c>
      <c r="D55" s="27">
        <v>0</v>
      </c>
      <c r="E55" s="26">
        <v>0</v>
      </c>
      <c r="F55" s="26">
        <v>0</v>
      </c>
      <c r="G55" s="26">
        <v>0</v>
      </c>
      <c r="H55" s="26">
        <v>0</v>
      </c>
      <c r="I55" s="7" t="s">
        <v>15</v>
      </c>
    </row>
    <row r="56" spans="1:9" ht="142.5" customHeight="1" x14ac:dyDescent="0.4">
      <c r="A56" s="25">
        <f t="shared" si="20"/>
        <v>51</v>
      </c>
      <c r="B56" s="22" t="s">
        <v>19</v>
      </c>
      <c r="C56" s="26">
        <f t="shared" si="25"/>
        <v>6100</v>
      </c>
      <c r="D56" s="27">
        <f t="shared" ref="D56:H56" si="29">D57</f>
        <v>1200</v>
      </c>
      <c r="E56" s="27">
        <f t="shared" si="29"/>
        <v>1250</v>
      </c>
      <c r="F56" s="27">
        <f t="shared" si="29"/>
        <v>1250</v>
      </c>
      <c r="G56" s="27">
        <f t="shared" si="29"/>
        <v>1200</v>
      </c>
      <c r="H56" s="27">
        <f t="shared" si="29"/>
        <v>1200</v>
      </c>
      <c r="I56" s="32" t="s">
        <v>50</v>
      </c>
    </row>
    <row r="57" spans="1:9" ht="21" x14ac:dyDescent="0.4">
      <c r="A57" s="25">
        <f t="shared" si="20"/>
        <v>52</v>
      </c>
      <c r="B57" s="5" t="s">
        <v>9</v>
      </c>
      <c r="C57" s="26">
        <f t="shared" si="25"/>
        <v>6100</v>
      </c>
      <c r="D57" s="27">
        <v>1200</v>
      </c>
      <c r="E57" s="26">
        <v>1250</v>
      </c>
      <c r="F57" s="26">
        <v>1250</v>
      </c>
      <c r="G57" s="26">
        <v>1200</v>
      </c>
      <c r="H57" s="26">
        <v>1200</v>
      </c>
      <c r="I57" s="7" t="s">
        <v>15</v>
      </c>
    </row>
    <row r="58" spans="1:9" ht="41.25" customHeight="1" x14ac:dyDescent="0.4">
      <c r="A58" s="25">
        <f t="shared" si="20"/>
        <v>53</v>
      </c>
      <c r="B58" s="33" t="s">
        <v>41</v>
      </c>
      <c r="C58" s="34"/>
      <c r="D58" s="34"/>
      <c r="E58" s="34"/>
      <c r="F58" s="34"/>
      <c r="G58" s="34"/>
      <c r="H58" s="34"/>
      <c r="I58" s="34"/>
    </row>
    <row r="59" spans="1:9" ht="42" x14ac:dyDescent="0.25">
      <c r="A59" s="25">
        <f t="shared" si="20"/>
        <v>54</v>
      </c>
      <c r="B59" s="22" t="s">
        <v>20</v>
      </c>
      <c r="C59" s="26">
        <f>C64+C69</f>
        <v>41808</v>
      </c>
      <c r="D59" s="26">
        <f t="shared" ref="D59:H59" si="30">D64+D69</f>
        <v>2300</v>
      </c>
      <c r="E59" s="26">
        <f t="shared" si="30"/>
        <v>9360</v>
      </c>
      <c r="F59" s="26">
        <f t="shared" si="30"/>
        <v>9360</v>
      </c>
      <c r="G59" s="26">
        <f t="shared" si="30"/>
        <v>9360</v>
      </c>
      <c r="H59" s="26">
        <f t="shared" si="30"/>
        <v>11428</v>
      </c>
      <c r="I59" s="24" t="s">
        <v>15</v>
      </c>
    </row>
    <row r="60" spans="1:9" ht="21" x14ac:dyDescent="0.25">
      <c r="A60" s="25">
        <f t="shared" si="20"/>
        <v>55</v>
      </c>
      <c r="B60" s="22" t="s">
        <v>36</v>
      </c>
      <c r="C60" s="26">
        <f t="shared" ref="C60:H62" si="31">C65+C70</f>
        <v>9289</v>
      </c>
      <c r="D60" s="26">
        <f t="shared" si="31"/>
        <v>760</v>
      </c>
      <c r="E60" s="26">
        <f t="shared" si="31"/>
        <v>2130</v>
      </c>
      <c r="F60" s="26">
        <f t="shared" si="31"/>
        <v>2130</v>
      </c>
      <c r="G60" s="26">
        <f t="shared" si="31"/>
        <v>2130</v>
      </c>
      <c r="H60" s="26">
        <f t="shared" si="31"/>
        <v>2139</v>
      </c>
      <c r="I60" s="24"/>
    </row>
    <row r="61" spans="1:9" ht="21" x14ac:dyDescent="0.25">
      <c r="A61" s="25">
        <f t="shared" si="20"/>
        <v>56</v>
      </c>
      <c r="B61" s="22" t="s">
        <v>3</v>
      </c>
      <c r="C61" s="26">
        <f t="shared" si="31"/>
        <v>11291</v>
      </c>
      <c r="D61" s="26">
        <f t="shared" si="31"/>
        <v>40</v>
      </c>
      <c r="E61" s="26">
        <f t="shared" si="31"/>
        <v>2230</v>
      </c>
      <c r="F61" s="26">
        <f t="shared" si="31"/>
        <v>2230</v>
      </c>
      <c r="G61" s="26">
        <f t="shared" si="31"/>
        <v>2230</v>
      </c>
      <c r="H61" s="26">
        <f t="shared" si="31"/>
        <v>4561</v>
      </c>
      <c r="I61" s="24" t="s">
        <v>15</v>
      </c>
    </row>
    <row r="62" spans="1:9" ht="21" x14ac:dyDescent="0.25">
      <c r="A62" s="25">
        <f t="shared" si="20"/>
        <v>57</v>
      </c>
      <c r="B62" s="22" t="s">
        <v>37</v>
      </c>
      <c r="C62" s="26">
        <f t="shared" si="31"/>
        <v>21228</v>
      </c>
      <c r="D62" s="26">
        <f t="shared" si="31"/>
        <v>1500</v>
      </c>
      <c r="E62" s="26">
        <f t="shared" si="31"/>
        <v>5000</v>
      </c>
      <c r="F62" s="26">
        <f t="shared" si="31"/>
        <v>5000</v>
      </c>
      <c r="G62" s="26">
        <f t="shared" si="31"/>
        <v>5000</v>
      </c>
      <c r="H62" s="26">
        <f t="shared" si="31"/>
        <v>4728</v>
      </c>
      <c r="I62" s="24" t="s">
        <v>15</v>
      </c>
    </row>
    <row r="63" spans="1:9" ht="21" x14ac:dyDescent="0.4">
      <c r="A63" s="25">
        <f t="shared" si="20"/>
        <v>58</v>
      </c>
      <c r="B63" s="35" t="s">
        <v>7</v>
      </c>
      <c r="C63" s="36"/>
      <c r="D63" s="36"/>
      <c r="E63" s="36"/>
      <c r="F63" s="36"/>
      <c r="G63" s="36"/>
      <c r="H63" s="36"/>
      <c r="I63" s="37"/>
    </row>
    <row r="64" spans="1:9" ht="63" x14ac:dyDescent="0.25">
      <c r="A64" s="25">
        <f t="shared" si="20"/>
        <v>59</v>
      </c>
      <c r="B64" s="8" t="s">
        <v>17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4" t="s">
        <v>15</v>
      </c>
    </row>
    <row r="65" spans="1:9" ht="21" x14ac:dyDescent="0.4">
      <c r="A65" s="25">
        <f t="shared" si="20"/>
        <v>60</v>
      </c>
      <c r="B65" s="6" t="s">
        <v>2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4" t="s">
        <v>15</v>
      </c>
    </row>
    <row r="66" spans="1:9" ht="21" x14ac:dyDescent="0.25">
      <c r="A66" s="25">
        <f t="shared" si="20"/>
        <v>61</v>
      </c>
      <c r="B66" s="5" t="s">
        <v>3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4" t="s">
        <v>15</v>
      </c>
    </row>
    <row r="67" spans="1:9" ht="21" x14ac:dyDescent="0.25">
      <c r="A67" s="25">
        <f t="shared" si="20"/>
        <v>62</v>
      </c>
      <c r="B67" s="22" t="s">
        <v>37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4" t="s">
        <v>15</v>
      </c>
    </row>
    <row r="68" spans="1:9" ht="21" x14ac:dyDescent="0.4">
      <c r="A68" s="25">
        <f t="shared" si="20"/>
        <v>63</v>
      </c>
      <c r="B68" s="34" t="s">
        <v>45</v>
      </c>
      <c r="C68" s="34"/>
      <c r="D68" s="34"/>
      <c r="E68" s="34"/>
      <c r="F68" s="34"/>
      <c r="G68" s="34"/>
      <c r="H68" s="34"/>
      <c r="I68" s="38"/>
    </row>
    <row r="69" spans="1:9" ht="42" x14ac:dyDescent="0.4">
      <c r="A69" s="25">
        <f t="shared" si="20"/>
        <v>64</v>
      </c>
      <c r="B69" s="5" t="s">
        <v>6</v>
      </c>
      <c r="C69" s="31">
        <f>D69+E69+F69+G69+H69</f>
        <v>41808</v>
      </c>
      <c r="D69" s="31">
        <f>D70+D71+D72</f>
        <v>2300</v>
      </c>
      <c r="E69" s="31">
        <f t="shared" ref="E69:H69" si="32">E70+E71+E72</f>
        <v>9360</v>
      </c>
      <c r="F69" s="31">
        <f t="shared" si="32"/>
        <v>9360</v>
      </c>
      <c r="G69" s="31">
        <f t="shared" si="32"/>
        <v>9360</v>
      </c>
      <c r="H69" s="31">
        <f t="shared" si="32"/>
        <v>11428</v>
      </c>
      <c r="I69" s="24" t="s">
        <v>15</v>
      </c>
    </row>
    <row r="70" spans="1:9" ht="21" x14ac:dyDescent="0.4">
      <c r="A70" s="25">
        <f t="shared" si="20"/>
        <v>65</v>
      </c>
      <c r="B70" s="5" t="s">
        <v>2</v>
      </c>
      <c r="C70" s="31">
        <f>D70+E70+F70+G70+H70</f>
        <v>9289</v>
      </c>
      <c r="D70" s="31">
        <f>D74+D77+D81+D84+D87+D90+D93</f>
        <v>760</v>
      </c>
      <c r="E70" s="31">
        <f t="shared" ref="E70:H70" si="33">E74+E77+E81+E84+E87+E90+E93</f>
        <v>2130</v>
      </c>
      <c r="F70" s="31">
        <f t="shared" si="33"/>
        <v>2130</v>
      </c>
      <c r="G70" s="31">
        <f t="shared" si="33"/>
        <v>2130</v>
      </c>
      <c r="H70" s="31">
        <f t="shared" si="33"/>
        <v>2139</v>
      </c>
      <c r="I70" s="24" t="s">
        <v>15</v>
      </c>
    </row>
    <row r="71" spans="1:9" ht="21" x14ac:dyDescent="0.4">
      <c r="A71" s="25">
        <f t="shared" si="20"/>
        <v>66</v>
      </c>
      <c r="B71" s="5" t="s">
        <v>3</v>
      </c>
      <c r="C71" s="31">
        <f t="shared" ref="C71:C72" si="34">D71+E71+F71+G71+H71</f>
        <v>11291</v>
      </c>
      <c r="D71" s="31">
        <f>D75+D78+D82+D85+D88+D91+D94</f>
        <v>40</v>
      </c>
      <c r="E71" s="31">
        <f t="shared" ref="E71:H71" si="35">E75+E78+E82+E85+E88+E91+E94</f>
        <v>2230</v>
      </c>
      <c r="F71" s="31">
        <f t="shared" si="35"/>
        <v>2230</v>
      </c>
      <c r="G71" s="31">
        <f t="shared" si="35"/>
        <v>2230</v>
      </c>
      <c r="H71" s="31">
        <f t="shared" si="35"/>
        <v>4561</v>
      </c>
      <c r="I71" s="24" t="s">
        <v>15</v>
      </c>
    </row>
    <row r="72" spans="1:9" ht="21" x14ac:dyDescent="0.4">
      <c r="A72" s="25">
        <f t="shared" si="20"/>
        <v>67</v>
      </c>
      <c r="B72" s="22" t="s">
        <v>37</v>
      </c>
      <c r="C72" s="31">
        <f t="shared" si="34"/>
        <v>21228</v>
      </c>
      <c r="D72" s="31">
        <f>D79</f>
        <v>1500</v>
      </c>
      <c r="E72" s="31">
        <f t="shared" ref="E72:H72" si="36">E79</f>
        <v>5000</v>
      </c>
      <c r="F72" s="31">
        <f t="shared" si="36"/>
        <v>5000</v>
      </c>
      <c r="G72" s="31">
        <f t="shared" si="36"/>
        <v>5000</v>
      </c>
      <c r="H72" s="31">
        <f t="shared" si="36"/>
        <v>4728</v>
      </c>
      <c r="I72" s="24" t="s">
        <v>15</v>
      </c>
    </row>
    <row r="73" spans="1:9" ht="126" x14ac:dyDescent="0.25">
      <c r="A73" s="25">
        <f t="shared" si="20"/>
        <v>68</v>
      </c>
      <c r="B73" s="22" t="s">
        <v>38</v>
      </c>
      <c r="C73" s="26">
        <f t="shared" ref="C73:C94" si="37">D73+E73+F73+G73+H73</f>
        <v>7320</v>
      </c>
      <c r="D73" s="26">
        <f>D74+D75</f>
        <v>340</v>
      </c>
      <c r="E73" s="26">
        <f>E74+E75</f>
        <v>1180</v>
      </c>
      <c r="F73" s="26">
        <f>F74+F75</f>
        <v>1180</v>
      </c>
      <c r="G73" s="26">
        <f>G74+G75</f>
        <v>1180</v>
      </c>
      <c r="H73" s="26">
        <f>H74+H75</f>
        <v>3440</v>
      </c>
      <c r="I73" s="25" t="s">
        <v>42</v>
      </c>
    </row>
    <row r="74" spans="1:9" ht="21" x14ac:dyDescent="0.25">
      <c r="A74" s="25">
        <f t="shared" si="20"/>
        <v>69</v>
      </c>
      <c r="B74" s="22" t="s">
        <v>36</v>
      </c>
      <c r="C74" s="26">
        <f t="shared" si="37"/>
        <v>2629</v>
      </c>
      <c r="D74" s="26">
        <v>300</v>
      </c>
      <c r="E74" s="26">
        <v>580</v>
      </c>
      <c r="F74" s="26">
        <v>580</v>
      </c>
      <c r="G74" s="26">
        <v>580</v>
      </c>
      <c r="H74" s="26">
        <v>589</v>
      </c>
      <c r="I74" s="24" t="s">
        <v>15</v>
      </c>
    </row>
    <row r="75" spans="1:9" ht="21" x14ac:dyDescent="0.25">
      <c r="A75" s="25">
        <f t="shared" si="20"/>
        <v>70</v>
      </c>
      <c r="B75" s="22" t="s">
        <v>3</v>
      </c>
      <c r="C75" s="26">
        <f t="shared" si="37"/>
        <v>4691</v>
      </c>
      <c r="D75" s="26">
        <v>40</v>
      </c>
      <c r="E75" s="26">
        <v>600</v>
      </c>
      <c r="F75" s="26">
        <v>600</v>
      </c>
      <c r="G75" s="26">
        <v>600</v>
      </c>
      <c r="H75" s="26">
        <v>2851</v>
      </c>
      <c r="I75" s="24" t="s">
        <v>15</v>
      </c>
    </row>
    <row r="76" spans="1:9" ht="104.25" customHeight="1" x14ac:dyDescent="0.25">
      <c r="A76" s="25">
        <f t="shared" si="20"/>
        <v>71</v>
      </c>
      <c r="B76" s="22" t="s">
        <v>39</v>
      </c>
      <c r="C76" s="26">
        <f>D76+E76+F76+G76+H76</f>
        <v>21228</v>
      </c>
      <c r="D76" s="26">
        <f>D77+D78+D79</f>
        <v>1500</v>
      </c>
      <c r="E76" s="26">
        <f>E77+E78+E79</f>
        <v>5000</v>
      </c>
      <c r="F76" s="26">
        <f>F77+F78+F79</f>
        <v>5000</v>
      </c>
      <c r="G76" s="26">
        <f>G77+G78+G79</f>
        <v>5000</v>
      </c>
      <c r="H76" s="26">
        <f>H77+H78+H79</f>
        <v>4728</v>
      </c>
      <c r="I76" s="25" t="s">
        <v>44</v>
      </c>
    </row>
    <row r="77" spans="1:9" ht="21" x14ac:dyDescent="0.25">
      <c r="A77" s="25">
        <f t="shared" si="20"/>
        <v>72</v>
      </c>
      <c r="B77" s="22" t="s">
        <v>36</v>
      </c>
      <c r="C77" s="26">
        <f t="shared" si="37"/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4" t="s">
        <v>15</v>
      </c>
    </row>
    <row r="78" spans="1:9" ht="21" x14ac:dyDescent="0.25">
      <c r="A78" s="25">
        <f t="shared" si="20"/>
        <v>73</v>
      </c>
      <c r="B78" s="22" t="s">
        <v>3</v>
      </c>
      <c r="C78" s="26">
        <f t="shared" si="37"/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4" t="s">
        <v>15</v>
      </c>
    </row>
    <row r="79" spans="1:9" ht="21" x14ac:dyDescent="0.25">
      <c r="A79" s="25">
        <f t="shared" si="20"/>
        <v>74</v>
      </c>
      <c r="B79" s="22" t="s">
        <v>37</v>
      </c>
      <c r="C79" s="26">
        <f>D79+E79+F79+G79+H79</f>
        <v>21228</v>
      </c>
      <c r="D79" s="26">
        <v>1500</v>
      </c>
      <c r="E79" s="26">
        <v>5000</v>
      </c>
      <c r="F79" s="26">
        <v>5000</v>
      </c>
      <c r="G79" s="26">
        <v>5000</v>
      </c>
      <c r="H79" s="26">
        <v>4728</v>
      </c>
      <c r="I79" s="24" t="s">
        <v>15</v>
      </c>
    </row>
    <row r="80" spans="1:9" ht="126" x14ac:dyDescent="0.25">
      <c r="A80" s="25">
        <f t="shared" si="20"/>
        <v>75</v>
      </c>
      <c r="B80" s="22" t="s">
        <v>40</v>
      </c>
      <c r="C80" s="26">
        <f t="shared" si="37"/>
        <v>4060</v>
      </c>
      <c r="D80" s="26">
        <f>D81+D82</f>
        <v>460</v>
      </c>
      <c r="E80" s="26">
        <f>E81+E82</f>
        <v>900</v>
      </c>
      <c r="F80" s="26">
        <f>F81+F82</f>
        <v>900</v>
      </c>
      <c r="G80" s="26">
        <f>G81+G82</f>
        <v>900</v>
      </c>
      <c r="H80" s="26">
        <f>H81+H82</f>
        <v>900</v>
      </c>
      <c r="I80" s="25" t="s">
        <v>43</v>
      </c>
    </row>
    <row r="81" spans="1:9" ht="21" x14ac:dyDescent="0.25">
      <c r="A81" s="25">
        <f t="shared" si="20"/>
        <v>76</v>
      </c>
      <c r="B81" s="22" t="s">
        <v>36</v>
      </c>
      <c r="C81" s="26">
        <f t="shared" si="37"/>
        <v>2460</v>
      </c>
      <c r="D81" s="26">
        <v>460</v>
      </c>
      <c r="E81" s="26">
        <v>500</v>
      </c>
      <c r="F81" s="26">
        <v>500</v>
      </c>
      <c r="G81" s="26">
        <v>500</v>
      </c>
      <c r="H81" s="26">
        <v>500</v>
      </c>
      <c r="I81" s="24" t="s">
        <v>15</v>
      </c>
    </row>
    <row r="82" spans="1:9" ht="21" x14ac:dyDescent="0.25">
      <c r="A82" s="25">
        <f t="shared" si="20"/>
        <v>77</v>
      </c>
      <c r="B82" s="22" t="s">
        <v>3</v>
      </c>
      <c r="C82" s="26">
        <f>D82+E82+F82+G82+H82</f>
        <v>1600</v>
      </c>
      <c r="D82" s="26">
        <v>0</v>
      </c>
      <c r="E82" s="26">
        <v>400</v>
      </c>
      <c r="F82" s="26">
        <v>400</v>
      </c>
      <c r="G82" s="26">
        <v>400</v>
      </c>
      <c r="H82" s="26">
        <v>400</v>
      </c>
      <c r="I82" s="24" t="s">
        <v>15</v>
      </c>
    </row>
    <row r="83" spans="1:9" ht="126" x14ac:dyDescent="0.25">
      <c r="A83" s="25">
        <f t="shared" si="20"/>
        <v>78</v>
      </c>
      <c r="B83" s="22" t="s">
        <v>46</v>
      </c>
      <c r="C83" s="26">
        <f t="shared" si="37"/>
        <v>3000</v>
      </c>
      <c r="D83" s="26">
        <f>D84+D85</f>
        <v>0</v>
      </c>
      <c r="E83" s="26">
        <f>E84+E85</f>
        <v>750</v>
      </c>
      <c r="F83" s="26">
        <f>F84+F85</f>
        <v>750</v>
      </c>
      <c r="G83" s="26">
        <f>G84+G85</f>
        <v>750</v>
      </c>
      <c r="H83" s="26">
        <f>H84+H85</f>
        <v>750</v>
      </c>
      <c r="I83" s="24" t="s">
        <v>15</v>
      </c>
    </row>
    <row r="84" spans="1:9" ht="21" x14ac:dyDescent="0.25">
      <c r="A84" s="25">
        <f t="shared" si="20"/>
        <v>79</v>
      </c>
      <c r="B84" s="22" t="s">
        <v>36</v>
      </c>
      <c r="C84" s="26">
        <f t="shared" si="37"/>
        <v>1400</v>
      </c>
      <c r="D84" s="26">
        <v>0</v>
      </c>
      <c r="E84" s="26">
        <v>350</v>
      </c>
      <c r="F84" s="26">
        <v>350</v>
      </c>
      <c r="G84" s="26">
        <v>350</v>
      </c>
      <c r="H84" s="26">
        <v>350</v>
      </c>
      <c r="I84" s="24" t="s">
        <v>15</v>
      </c>
    </row>
    <row r="85" spans="1:9" ht="21" x14ac:dyDescent="0.25">
      <c r="A85" s="25">
        <f t="shared" si="20"/>
        <v>80</v>
      </c>
      <c r="B85" s="22" t="s">
        <v>3</v>
      </c>
      <c r="C85" s="26">
        <f t="shared" si="37"/>
        <v>1600</v>
      </c>
      <c r="D85" s="26">
        <v>0</v>
      </c>
      <c r="E85" s="26">
        <v>400</v>
      </c>
      <c r="F85" s="26">
        <v>400</v>
      </c>
      <c r="G85" s="26">
        <v>400</v>
      </c>
      <c r="H85" s="26">
        <v>400</v>
      </c>
      <c r="I85" s="24" t="s">
        <v>15</v>
      </c>
    </row>
    <row r="86" spans="1:9" ht="126" x14ac:dyDescent="0.25">
      <c r="A86" s="25">
        <f t="shared" si="20"/>
        <v>81</v>
      </c>
      <c r="B86" s="22" t="s">
        <v>47</v>
      </c>
      <c r="C86" s="26">
        <f t="shared" si="37"/>
        <v>3880</v>
      </c>
      <c r="D86" s="26">
        <f>D87+D88</f>
        <v>0</v>
      </c>
      <c r="E86" s="26">
        <f>E87+E88</f>
        <v>950</v>
      </c>
      <c r="F86" s="26">
        <f>F87+F88</f>
        <v>950</v>
      </c>
      <c r="G86" s="26">
        <f>G87+G88</f>
        <v>950</v>
      </c>
      <c r="H86" s="26">
        <f>H87+H88</f>
        <v>1030</v>
      </c>
      <c r="I86" s="24" t="s">
        <v>15</v>
      </c>
    </row>
    <row r="87" spans="1:9" ht="21" x14ac:dyDescent="0.25">
      <c r="A87" s="25">
        <f t="shared" si="20"/>
        <v>82</v>
      </c>
      <c r="B87" s="22" t="s">
        <v>36</v>
      </c>
      <c r="C87" s="26">
        <f>D87+E87+F87+G87+H87</f>
        <v>2000</v>
      </c>
      <c r="D87" s="26">
        <v>0</v>
      </c>
      <c r="E87" s="26">
        <v>500</v>
      </c>
      <c r="F87" s="26">
        <v>500</v>
      </c>
      <c r="G87" s="26">
        <v>500</v>
      </c>
      <c r="H87" s="26">
        <v>500</v>
      </c>
      <c r="I87" s="24" t="s">
        <v>15</v>
      </c>
    </row>
    <row r="88" spans="1:9" ht="21" x14ac:dyDescent="0.25">
      <c r="A88" s="25">
        <f t="shared" si="20"/>
        <v>83</v>
      </c>
      <c r="B88" s="22" t="s">
        <v>3</v>
      </c>
      <c r="C88" s="26">
        <f t="shared" si="37"/>
        <v>1880</v>
      </c>
      <c r="D88" s="26">
        <v>0</v>
      </c>
      <c r="E88" s="26">
        <v>450</v>
      </c>
      <c r="F88" s="26">
        <v>450</v>
      </c>
      <c r="G88" s="26">
        <v>450</v>
      </c>
      <c r="H88" s="26">
        <v>530</v>
      </c>
      <c r="I88" s="24" t="s">
        <v>15</v>
      </c>
    </row>
    <row r="89" spans="1:9" ht="63" x14ac:dyDescent="0.25">
      <c r="A89" s="25">
        <f t="shared" si="20"/>
        <v>84</v>
      </c>
      <c r="B89" s="22" t="s">
        <v>48</v>
      </c>
      <c r="C89" s="26">
        <f t="shared" si="37"/>
        <v>800</v>
      </c>
      <c r="D89" s="26">
        <f>D90+D91</f>
        <v>0</v>
      </c>
      <c r="E89" s="26">
        <f>E90+E91</f>
        <v>200</v>
      </c>
      <c r="F89" s="26">
        <f>F90+F91</f>
        <v>200</v>
      </c>
      <c r="G89" s="26">
        <f>G90+G91</f>
        <v>200</v>
      </c>
      <c r="H89" s="26">
        <f>H90+H91</f>
        <v>200</v>
      </c>
      <c r="I89" s="24" t="s">
        <v>15</v>
      </c>
    </row>
    <row r="90" spans="1:9" s="13" customFormat="1" ht="21" x14ac:dyDescent="0.25">
      <c r="A90" s="25">
        <f t="shared" si="20"/>
        <v>85</v>
      </c>
      <c r="B90" s="22" t="s">
        <v>36</v>
      </c>
      <c r="C90" s="26">
        <f t="shared" si="37"/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4" t="s">
        <v>15</v>
      </c>
    </row>
    <row r="91" spans="1:9" s="13" customFormat="1" ht="21" x14ac:dyDescent="0.25">
      <c r="A91" s="25">
        <f t="shared" si="20"/>
        <v>86</v>
      </c>
      <c r="B91" s="22" t="s">
        <v>3</v>
      </c>
      <c r="C91" s="26">
        <f t="shared" si="37"/>
        <v>800</v>
      </c>
      <c r="D91" s="26">
        <v>0</v>
      </c>
      <c r="E91" s="26">
        <v>200</v>
      </c>
      <c r="F91" s="26">
        <v>200</v>
      </c>
      <c r="G91" s="26">
        <v>200</v>
      </c>
      <c r="H91" s="26">
        <v>200</v>
      </c>
      <c r="I91" s="24" t="s">
        <v>15</v>
      </c>
    </row>
    <row r="92" spans="1:9" s="13" customFormat="1" ht="63" x14ac:dyDescent="0.25">
      <c r="A92" s="25">
        <f t="shared" si="20"/>
        <v>87</v>
      </c>
      <c r="B92" s="22" t="s">
        <v>49</v>
      </c>
      <c r="C92" s="26">
        <f>D92+E92+F92+G92+H92</f>
        <v>1520</v>
      </c>
      <c r="D92" s="26">
        <f>D93+D94</f>
        <v>0</v>
      </c>
      <c r="E92" s="26">
        <f>E93+E94</f>
        <v>380</v>
      </c>
      <c r="F92" s="26">
        <f>F93+F94</f>
        <v>380</v>
      </c>
      <c r="G92" s="26">
        <f>G93+G94</f>
        <v>380</v>
      </c>
      <c r="H92" s="26">
        <f>H93+H94</f>
        <v>380</v>
      </c>
      <c r="I92" s="24" t="s">
        <v>15</v>
      </c>
    </row>
    <row r="93" spans="1:9" s="13" customFormat="1" ht="21" x14ac:dyDescent="0.25">
      <c r="A93" s="25">
        <f t="shared" si="20"/>
        <v>88</v>
      </c>
      <c r="B93" s="22" t="s">
        <v>36</v>
      </c>
      <c r="C93" s="26">
        <f t="shared" si="37"/>
        <v>800</v>
      </c>
      <c r="D93" s="26">
        <v>0</v>
      </c>
      <c r="E93" s="26">
        <v>200</v>
      </c>
      <c r="F93" s="26">
        <v>200</v>
      </c>
      <c r="G93" s="26">
        <v>200</v>
      </c>
      <c r="H93" s="26">
        <v>200</v>
      </c>
      <c r="I93" s="24" t="s">
        <v>15</v>
      </c>
    </row>
    <row r="94" spans="1:9" s="13" customFormat="1" ht="21" x14ac:dyDescent="0.25">
      <c r="A94" s="25">
        <f t="shared" si="20"/>
        <v>89</v>
      </c>
      <c r="B94" s="22" t="s">
        <v>3</v>
      </c>
      <c r="C94" s="26">
        <f t="shared" si="37"/>
        <v>720</v>
      </c>
      <c r="D94" s="26">
        <v>0</v>
      </c>
      <c r="E94" s="26">
        <v>180</v>
      </c>
      <c r="F94" s="26">
        <v>180</v>
      </c>
      <c r="G94" s="26">
        <v>180</v>
      </c>
      <c r="H94" s="26">
        <v>180</v>
      </c>
      <c r="I94" s="24" t="s">
        <v>15</v>
      </c>
    </row>
    <row r="95" spans="1:9" s="13" customFormat="1" x14ac:dyDescent="0.25">
      <c r="A95" s="11"/>
      <c r="B95" s="12"/>
    </row>
    <row r="96" spans="1:9" s="13" customFormat="1" x14ac:dyDescent="0.25">
      <c r="A96" s="11"/>
      <c r="B96" s="12"/>
    </row>
    <row r="97" spans="1:2" s="13" customFormat="1" x14ac:dyDescent="0.25">
      <c r="A97" s="11"/>
      <c r="B97" s="12"/>
    </row>
    <row r="98" spans="1:2" s="13" customFormat="1" x14ac:dyDescent="0.25">
      <c r="A98" s="11"/>
      <c r="B98" s="12"/>
    </row>
    <row r="99" spans="1:2" s="13" customFormat="1" x14ac:dyDescent="0.25">
      <c r="A99" s="11"/>
      <c r="B99" s="12"/>
    </row>
    <row r="100" spans="1:2" s="13" customFormat="1" x14ac:dyDescent="0.25">
      <c r="A100" s="11"/>
      <c r="B100" s="12"/>
    </row>
    <row r="101" spans="1:2" s="13" customFormat="1" x14ac:dyDescent="0.25">
      <c r="A101" s="11"/>
      <c r="B101" s="12"/>
    </row>
    <row r="102" spans="1:2" s="13" customFormat="1" x14ac:dyDescent="0.25">
      <c r="A102" s="11"/>
      <c r="B102" s="12"/>
    </row>
    <row r="103" spans="1:2" s="13" customFormat="1" x14ac:dyDescent="0.25">
      <c r="A103" s="11"/>
      <c r="B103" s="12"/>
    </row>
    <row r="104" spans="1:2" s="13" customFormat="1" x14ac:dyDescent="0.25">
      <c r="A104" s="11"/>
      <c r="B104" s="12"/>
    </row>
    <row r="105" spans="1:2" s="13" customFormat="1" x14ac:dyDescent="0.25">
      <c r="A105" s="11"/>
      <c r="B105" s="12"/>
    </row>
    <row r="106" spans="1:2" s="13" customFormat="1" x14ac:dyDescent="0.25">
      <c r="A106" s="11"/>
      <c r="B106" s="12"/>
    </row>
    <row r="107" spans="1:2" s="13" customFormat="1" x14ac:dyDescent="0.25">
      <c r="A107" s="11"/>
      <c r="B107" s="12"/>
    </row>
    <row r="108" spans="1:2" s="13" customFormat="1" x14ac:dyDescent="0.25">
      <c r="A108" s="11"/>
      <c r="B108" s="12"/>
    </row>
    <row r="109" spans="1:2" s="13" customFormat="1" x14ac:dyDescent="0.25">
      <c r="A109" s="11"/>
      <c r="B109" s="12"/>
    </row>
    <row r="110" spans="1:2" s="13" customFormat="1" x14ac:dyDescent="0.25">
      <c r="A110" s="11"/>
      <c r="B110" s="12"/>
    </row>
    <row r="111" spans="1:2" s="13" customFormat="1" x14ac:dyDescent="0.25">
      <c r="A111" s="11"/>
      <c r="B111" s="12"/>
    </row>
    <row r="112" spans="1:2" s="13" customFormat="1" x14ac:dyDescent="0.25">
      <c r="A112" s="11"/>
      <c r="B112" s="12"/>
    </row>
    <row r="113" spans="1:2" s="13" customFormat="1" x14ac:dyDescent="0.25">
      <c r="A113" s="11"/>
      <c r="B113" s="12"/>
    </row>
    <row r="114" spans="1:2" s="13" customFormat="1" x14ac:dyDescent="0.25">
      <c r="A114" s="11"/>
      <c r="B114" s="12"/>
    </row>
    <row r="115" spans="1:2" s="13" customFormat="1" x14ac:dyDescent="0.25">
      <c r="A115" s="11"/>
      <c r="B115" s="12"/>
    </row>
    <row r="116" spans="1:2" s="13" customFormat="1" x14ac:dyDescent="0.25">
      <c r="A116" s="11"/>
      <c r="B116" s="12"/>
    </row>
    <row r="117" spans="1:2" s="13" customFormat="1" x14ac:dyDescent="0.25">
      <c r="A117" s="11"/>
      <c r="B117" s="12"/>
    </row>
    <row r="118" spans="1:2" s="13" customFormat="1" x14ac:dyDescent="0.25">
      <c r="A118" s="11"/>
      <c r="B118" s="12"/>
    </row>
    <row r="119" spans="1:2" s="13" customFormat="1" x14ac:dyDescent="0.25">
      <c r="A119" s="11"/>
      <c r="B119" s="12"/>
    </row>
    <row r="120" spans="1:2" s="13" customFormat="1" x14ac:dyDescent="0.25">
      <c r="A120" s="11"/>
      <c r="B120" s="12"/>
    </row>
    <row r="121" spans="1:2" s="13" customFormat="1" x14ac:dyDescent="0.25">
      <c r="A121" s="11"/>
      <c r="B121" s="12"/>
    </row>
    <row r="122" spans="1:2" s="13" customFormat="1" x14ac:dyDescent="0.25">
      <c r="A122" s="11"/>
      <c r="B122" s="12"/>
    </row>
    <row r="123" spans="1:2" s="13" customFormat="1" x14ac:dyDescent="0.25">
      <c r="A123" s="11"/>
      <c r="B123" s="12"/>
    </row>
    <row r="124" spans="1:2" s="13" customFormat="1" x14ac:dyDescent="0.25">
      <c r="A124" s="11"/>
      <c r="B124" s="12"/>
    </row>
    <row r="125" spans="1:2" s="13" customFormat="1" x14ac:dyDescent="0.25">
      <c r="A125" s="11"/>
      <c r="B125" s="12"/>
    </row>
    <row r="126" spans="1:2" s="13" customFormat="1" x14ac:dyDescent="0.25">
      <c r="A126" s="11"/>
      <c r="B126" s="12"/>
    </row>
    <row r="127" spans="1:2" s="13" customFormat="1" x14ac:dyDescent="0.25">
      <c r="A127" s="11"/>
      <c r="B127" s="12"/>
    </row>
    <row r="128" spans="1:2" s="13" customFormat="1" x14ac:dyDescent="0.25">
      <c r="A128" s="11"/>
      <c r="B128" s="12"/>
    </row>
    <row r="129" spans="1:2" s="13" customFormat="1" x14ac:dyDescent="0.25">
      <c r="A129" s="11"/>
      <c r="B129" s="12"/>
    </row>
    <row r="130" spans="1:2" s="13" customFormat="1" x14ac:dyDescent="0.25">
      <c r="A130" s="11"/>
      <c r="B130" s="12"/>
    </row>
    <row r="131" spans="1:2" s="13" customFormat="1" x14ac:dyDescent="0.25">
      <c r="A131" s="11"/>
      <c r="B131" s="12"/>
    </row>
    <row r="132" spans="1:2" s="13" customFormat="1" x14ac:dyDescent="0.25">
      <c r="A132" s="11"/>
      <c r="B132" s="12"/>
    </row>
    <row r="133" spans="1:2" s="13" customFormat="1" x14ac:dyDescent="0.25">
      <c r="A133" s="11"/>
      <c r="B133" s="12"/>
    </row>
    <row r="134" spans="1:2" s="13" customFormat="1" x14ac:dyDescent="0.25">
      <c r="A134" s="11"/>
      <c r="B134" s="12"/>
    </row>
    <row r="135" spans="1:2" s="13" customFormat="1" x14ac:dyDescent="0.25">
      <c r="A135" s="11"/>
      <c r="B135" s="12"/>
    </row>
    <row r="136" spans="1:2" s="13" customFormat="1" x14ac:dyDescent="0.25">
      <c r="A136" s="11"/>
      <c r="B136" s="12"/>
    </row>
    <row r="137" spans="1:2" s="13" customFormat="1" x14ac:dyDescent="0.25">
      <c r="A137" s="11"/>
      <c r="B137" s="12"/>
    </row>
    <row r="138" spans="1:2" s="13" customFormat="1" x14ac:dyDescent="0.25">
      <c r="A138" s="11"/>
      <c r="B138" s="12"/>
    </row>
    <row r="139" spans="1:2" s="13" customFormat="1" x14ac:dyDescent="0.25">
      <c r="A139" s="11"/>
      <c r="B139" s="12"/>
    </row>
    <row r="140" spans="1:2" s="13" customFormat="1" x14ac:dyDescent="0.25">
      <c r="A140" s="11"/>
      <c r="B140" s="12"/>
    </row>
    <row r="141" spans="1:2" s="13" customFormat="1" x14ac:dyDescent="0.25">
      <c r="A141" s="11"/>
      <c r="B141" s="12"/>
    </row>
    <row r="142" spans="1:2" s="13" customFormat="1" x14ac:dyDescent="0.25">
      <c r="A142" s="11"/>
      <c r="B142" s="12"/>
    </row>
    <row r="143" spans="1:2" s="13" customFormat="1" x14ac:dyDescent="0.25">
      <c r="A143" s="11"/>
      <c r="B143" s="12"/>
    </row>
    <row r="144" spans="1:2" s="13" customFormat="1" x14ac:dyDescent="0.25">
      <c r="A144" s="11"/>
      <c r="B144" s="12"/>
    </row>
    <row r="145" spans="1:2" s="13" customFormat="1" x14ac:dyDescent="0.25">
      <c r="A145" s="11"/>
      <c r="B145" s="12"/>
    </row>
    <row r="146" spans="1:2" s="13" customFormat="1" x14ac:dyDescent="0.25">
      <c r="A146" s="11"/>
      <c r="B146" s="12"/>
    </row>
    <row r="147" spans="1:2" s="13" customFormat="1" x14ac:dyDescent="0.25">
      <c r="A147" s="11"/>
      <c r="B147" s="12"/>
    </row>
    <row r="148" spans="1:2" s="13" customFormat="1" x14ac:dyDescent="0.25">
      <c r="A148" s="11"/>
      <c r="B148" s="12"/>
    </row>
    <row r="149" spans="1:2" s="13" customFormat="1" x14ac:dyDescent="0.25">
      <c r="A149" s="11"/>
      <c r="B149" s="12"/>
    </row>
    <row r="150" spans="1:2" s="13" customFormat="1" x14ac:dyDescent="0.25">
      <c r="A150" s="11"/>
      <c r="B150" s="12"/>
    </row>
    <row r="151" spans="1:2" s="13" customFormat="1" x14ac:dyDescent="0.25">
      <c r="A151" s="11"/>
      <c r="B151" s="12"/>
    </row>
    <row r="152" spans="1:2" s="13" customFormat="1" x14ac:dyDescent="0.25">
      <c r="A152" s="11"/>
      <c r="B152" s="12"/>
    </row>
    <row r="153" spans="1:2" s="13" customFormat="1" x14ac:dyDescent="0.25">
      <c r="A153" s="11"/>
      <c r="B153" s="12"/>
    </row>
    <row r="154" spans="1:2" s="13" customFormat="1" x14ac:dyDescent="0.25">
      <c r="A154" s="11"/>
      <c r="B154" s="12"/>
    </row>
    <row r="155" spans="1:2" s="13" customFormat="1" x14ac:dyDescent="0.25">
      <c r="A155" s="11"/>
      <c r="B155" s="12"/>
    </row>
    <row r="156" spans="1:2" s="13" customFormat="1" x14ac:dyDescent="0.25">
      <c r="A156" s="11"/>
      <c r="B156" s="12"/>
    </row>
    <row r="157" spans="1:2" s="13" customFormat="1" x14ac:dyDescent="0.25">
      <c r="A157" s="11"/>
      <c r="B157" s="12"/>
    </row>
    <row r="158" spans="1:2" s="13" customFormat="1" x14ac:dyDescent="0.25">
      <c r="A158" s="11"/>
      <c r="B158" s="12"/>
    </row>
    <row r="159" spans="1:2" s="13" customFormat="1" x14ac:dyDescent="0.25">
      <c r="A159" s="11"/>
      <c r="B159" s="12"/>
    </row>
    <row r="160" spans="1:2" s="13" customFormat="1" x14ac:dyDescent="0.25">
      <c r="A160" s="11"/>
      <c r="B160" s="12"/>
    </row>
    <row r="161" spans="1:2" s="13" customFormat="1" x14ac:dyDescent="0.25">
      <c r="A161" s="11"/>
      <c r="B161" s="12"/>
    </row>
    <row r="162" spans="1:2" s="13" customFormat="1" x14ac:dyDescent="0.25">
      <c r="A162" s="11"/>
      <c r="B162" s="12"/>
    </row>
    <row r="163" spans="1:2" s="13" customFormat="1" x14ac:dyDescent="0.25">
      <c r="A163" s="11"/>
      <c r="B163" s="12"/>
    </row>
    <row r="164" spans="1:2" s="13" customFormat="1" x14ac:dyDescent="0.25">
      <c r="A164" s="11"/>
      <c r="B164" s="12"/>
    </row>
    <row r="165" spans="1:2" s="13" customFormat="1" x14ac:dyDescent="0.25">
      <c r="A165" s="11"/>
      <c r="B165" s="12"/>
    </row>
    <row r="166" spans="1:2" s="13" customFormat="1" x14ac:dyDescent="0.25">
      <c r="A166" s="11"/>
      <c r="B166" s="12"/>
    </row>
    <row r="167" spans="1:2" s="13" customFormat="1" x14ac:dyDescent="0.25">
      <c r="A167" s="11"/>
      <c r="B167" s="12"/>
    </row>
    <row r="168" spans="1:2" s="13" customFormat="1" x14ac:dyDescent="0.25">
      <c r="A168" s="11"/>
      <c r="B168" s="12"/>
    </row>
    <row r="169" spans="1:2" s="13" customFormat="1" x14ac:dyDescent="0.25">
      <c r="A169" s="11"/>
      <c r="B169" s="12"/>
    </row>
    <row r="170" spans="1:2" s="13" customFormat="1" x14ac:dyDescent="0.25">
      <c r="A170" s="11"/>
      <c r="B170" s="12"/>
    </row>
    <row r="171" spans="1:2" s="13" customFormat="1" x14ac:dyDescent="0.25">
      <c r="A171" s="11"/>
      <c r="B171" s="12"/>
    </row>
    <row r="172" spans="1:2" s="13" customFormat="1" x14ac:dyDescent="0.25">
      <c r="A172" s="11"/>
      <c r="B172" s="12"/>
    </row>
    <row r="173" spans="1:2" s="13" customFormat="1" x14ac:dyDescent="0.25">
      <c r="A173" s="11"/>
      <c r="B173" s="12"/>
    </row>
    <row r="174" spans="1:2" s="13" customFormat="1" x14ac:dyDescent="0.25">
      <c r="A174" s="11"/>
      <c r="B174" s="12"/>
    </row>
    <row r="175" spans="1:2" s="13" customFormat="1" x14ac:dyDescent="0.25">
      <c r="A175" s="11"/>
      <c r="B175" s="12"/>
    </row>
    <row r="176" spans="1:2" s="13" customFormat="1" x14ac:dyDescent="0.25">
      <c r="A176" s="11"/>
      <c r="B176" s="12"/>
    </row>
    <row r="177" spans="1:2" s="13" customFormat="1" x14ac:dyDescent="0.25">
      <c r="A177" s="11"/>
      <c r="B177" s="12"/>
    </row>
    <row r="178" spans="1:2" s="13" customFormat="1" x14ac:dyDescent="0.25">
      <c r="A178" s="11"/>
      <c r="B178" s="12"/>
    </row>
    <row r="179" spans="1:2" s="13" customFormat="1" x14ac:dyDescent="0.25">
      <c r="A179" s="11"/>
      <c r="B179" s="12"/>
    </row>
    <row r="180" spans="1:2" s="13" customFormat="1" x14ac:dyDescent="0.25">
      <c r="A180" s="11"/>
      <c r="B180" s="12"/>
    </row>
    <row r="181" spans="1:2" s="13" customFormat="1" x14ac:dyDescent="0.25">
      <c r="A181" s="11"/>
      <c r="B181" s="12"/>
    </row>
    <row r="182" spans="1:2" s="13" customFormat="1" x14ac:dyDescent="0.25">
      <c r="A182" s="11"/>
      <c r="B182" s="12"/>
    </row>
    <row r="183" spans="1:2" s="13" customFormat="1" x14ac:dyDescent="0.25">
      <c r="A183" s="11"/>
      <c r="B183" s="12"/>
    </row>
    <row r="184" spans="1:2" s="13" customFormat="1" x14ac:dyDescent="0.25">
      <c r="A184" s="11"/>
      <c r="B184" s="12"/>
    </row>
    <row r="185" spans="1:2" s="13" customFormat="1" x14ac:dyDescent="0.25">
      <c r="A185" s="11"/>
      <c r="B185" s="12"/>
    </row>
    <row r="186" spans="1:2" s="13" customFormat="1" x14ac:dyDescent="0.25">
      <c r="A186" s="11"/>
      <c r="B186" s="12"/>
    </row>
    <row r="187" spans="1:2" s="13" customFormat="1" x14ac:dyDescent="0.25">
      <c r="A187" s="11"/>
      <c r="B187" s="12"/>
    </row>
    <row r="188" spans="1:2" s="13" customFormat="1" x14ac:dyDescent="0.25">
      <c r="A188" s="11"/>
      <c r="B188" s="12"/>
    </row>
    <row r="189" spans="1:2" s="13" customFormat="1" x14ac:dyDescent="0.25">
      <c r="A189" s="11"/>
      <c r="B189" s="12"/>
    </row>
    <row r="190" spans="1:2" s="13" customFormat="1" x14ac:dyDescent="0.25">
      <c r="A190" s="11"/>
      <c r="B190" s="12"/>
    </row>
    <row r="191" spans="1:2" s="13" customFormat="1" x14ac:dyDescent="0.25">
      <c r="A191" s="11"/>
      <c r="B191" s="12"/>
    </row>
    <row r="192" spans="1:2" s="13" customFormat="1" x14ac:dyDescent="0.25">
      <c r="A192" s="11"/>
      <c r="B192" s="12"/>
    </row>
    <row r="193" spans="1:2" s="13" customFormat="1" x14ac:dyDescent="0.25">
      <c r="A193" s="11"/>
      <c r="B193" s="12"/>
    </row>
    <row r="194" spans="1:2" s="13" customFormat="1" x14ac:dyDescent="0.25">
      <c r="A194" s="11"/>
      <c r="B194" s="12"/>
    </row>
    <row r="195" spans="1:2" s="13" customFormat="1" x14ac:dyDescent="0.25">
      <c r="A195" s="11"/>
      <c r="B195" s="12"/>
    </row>
    <row r="196" spans="1:2" s="13" customFormat="1" x14ac:dyDescent="0.25">
      <c r="A196" s="11"/>
      <c r="B196" s="12"/>
    </row>
    <row r="197" spans="1:2" s="13" customFormat="1" x14ac:dyDescent="0.25">
      <c r="A197" s="11"/>
      <c r="B197" s="12"/>
    </row>
    <row r="198" spans="1:2" s="13" customFormat="1" x14ac:dyDescent="0.25">
      <c r="A198" s="11"/>
      <c r="B198" s="12"/>
    </row>
    <row r="199" spans="1:2" s="13" customFormat="1" x14ac:dyDescent="0.25">
      <c r="A199" s="11"/>
      <c r="B199" s="12"/>
    </row>
    <row r="200" spans="1:2" s="13" customFormat="1" x14ac:dyDescent="0.25">
      <c r="A200" s="11"/>
      <c r="B200" s="12"/>
    </row>
    <row r="201" spans="1:2" s="13" customFormat="1" x14ac:dyDescent="0.25">
      <c r="A201" s="11"/>
      <c r="B201" s="12"/>
    </row>
    <row r="202" spans="1:2" s="13" customFormat="1" x14ac:dyDescent="0.25">
      <c r="A202" s="11"/>
      <c r="B202" s="12"/>
    </row>
    <row r="203" spans="1:2" s="13" customFormat="1" x14ac:dyDescent="0.25">
      <c r="A203" s="11"/>
      <c r="B203" s="12"/>
    </row>
    <row r="204" spans="1:2" s="13" customFormat="1" x14ac:dyDescent="0.25">
      <c r="A204" s="11"/>
      <c r="B204" s="12"/>
    </row>
    <row r="205" spans="1:2" s="13" customFormat="1" x14ac:dyDescent="0.25">
      <c r="A205" s="11"/>
      <c r="B205" s="12"/>
    </row>
    <row r="206" spans="1:2" s="13" customFormat="1" x14ac:dyDescent="0.25">
      <c r="A206" s="11"/>
      <c r="B206" s="12"/>
    </row>
    <row r="207" spans="1:2" s="13" customFormat="1" x14ac:dyDescent="0.25">
      <c r="A207" s="11"/>
      <c r="B207" s="12"/>
    </row>
    <row r="208" spans="1:2" s="13" customFormat="1" x14ac:dyDescent="0.25">
      <c r="A208" s="11"/>
      <c r="B208" s="12"/>
    </row>
    <row r="209" spans="1:2" s="13" customFormat="1" x14ac:dyDescent="0.25">
      <c r="A209" s="11"/>
      <c r="B209" s="12"/>
    </row>
    <row r="210" spans="1:2" s="13" customFormat="1" x14ac:dyDescent="0.25">
      <c r="A210" s="11"/>
      <c r="B210" s="12"/>
    </row>
    <row r="211" spans="1:2" s="13" customFormat="1" x14ac:dyDescent="0.25">
      <c r="A211" s="11"/>
      <c r="B211" s="12"/>
    </row>
    <row r="212" spans="1:2" s="13" customFormat="1" x14ac:dyDescent="0.25">
      <c r="A212" s="11"/>
      <c r="B212" s="12"/>
    </row>
    <row r="213" spans="1:2" s="13" customFormat="1" x14ac:dyDescent="0.25">
      <c r="A213" s="11"/>
      <c r="B213" s="12"/>
    </row>
    <row r="214" spans="1:2" s="13" customFormat="1" x14ac:dyDescent="0.25">
      <c r="A214" s="11"/>
      <c r="B214" s="12"/>
    </row>
    <row r="215" spans="1:2" s="13" customFormat="1" x14ac:dyDescent="0.25">
      <c r="A215" s="11"/>
      <c r="B215" s="12"/>
    </row>
    <row r="216" spans="1:2" s="13" customFormat="1" x14ac:dyDescent="0.25">
      <c r="A216" s="11"/>
      <c r="B216" s="12"/>
    </row>
    <row r="217" spans="1:2" s="13" customFormat="1" x14ac:dyDescent="0.25">
      <c r="A217" s="11"/>
      <c r="B217" s="12"/>
    </row>
    <row r="218" spans="1:2" s="13" customFormat="1" x14ac:dyDescent="0.25">
      <c r="A218" s="11"/>
      <c r="B218" s="12"/>
    </row>
    <row r="219" spans="1:2" s="13" customFormat="1" x14ac:dyDescent="0.25">
      <c r="A219" s="11"/>
      <c r="B219" s="12"/>
    </row>
    <row r="220" spans="1:2" s="13" customFormat="1" x14ac:dyDescent="0.25">
      <c r="A220" s="11"/>
      <c r="B220" s="12"/>
    </row>
    <row r="221" spans="1:2" s="13" customFormat="1" x14ac:dyDescent="0.25">
      <c r="A221" s="11"/>
      <c r="B221" s="12"/>
    </row>
    <row r="222" spans="1:2" s="13" customFormat="1" x14ac:dyDescent="0.25">
      <c r="A222" s="11"/>
      <c r="B222" s="12"/>
    </row>
    <row r="223" spans="1:2" s="13" customFormat="1" x14ac:dyDescent="0.25">
      <c r="A223" s="11"/>
      <c r="B223" s="12"/>
    </row>
    <row r="224" spans="1:2" s="13" customFormat="1" x14ac:dyDescent="0.25">
      <c r="A224" s="11"/>
      <c r="B224" s="12"/>
    </row>
    <row r="225" spans="1:2" s="13" customFormat="1" x14ac:dyDescent="0.25">
      <c r="A225" s="11"/>
      <c r="B225" s="12"/>
    </row>
    <row r="226" spans="1:2" s="13" customFormat="1" x14ac:dyDescent="0.25">
      <c r="A226" s="11"/>
      <c r="B226" s="12"/>
    </row>
    <row r="227" spans="1:2" s="13" customFormat="1" x14ac:dyDescent="0.25">
      <c r="A227" s="11"/>
      <c r="B227" s="12"/>
    </row>
    <row r="228" spans="1:2" s="13" customFormat="1" x14ac:dyDescent="0.25">
      <c r="A228" s="11"/>
      <c r="B228" s="12"/>
    </row>
    <row r="229" spans="1:2" s="13" customFormat="1" x14ac:dyDescent="0.25">
      <c r="A229" s="11"/>
      <c r="B229" s="12"/>
    </row>
    <row r="230" spans="1:2" s="13" customFormat="1" x14ac:dyDescent="0.25">
      <c r="A230" s="11"/>
      <c r="B230" s="12"/>
    </row>
    <row r="231" spans="1:2" s="13" customFormat="1" x14ac:dyDescent="0.25">
      <c r="A231" s="11"/>
      <c r="B231" s="12"/>
    </row>
    <row r="232" spans="1:2" s="13" customFormat="1" x14ac:dyDescent="0.25">
      <c r="A232" s="11"/>
      <c r="B232" s="12"/>
    </row>
    <row r="233" spans="1:2" s="13" customFormat="1" x14ac:dyDescent="0.25">
      <c r="A233" s="11"/>
      <c r="B233" s="12"/>
    </row>
    <row r="234" spans="1:2" s="13" customFormat="1" x14ac:dyDescent="0.25">
      <c r="A234" s="11"/>
      <c r="B234" s="12"/>
    </row>
    <row r="235" spans="1:2" s="13" customFormat="1" x14ac:dyDescent="0.25">
      <c r="A235" s="11"/>
      <c r="B235" s="12"/>
    </row>
    <row r="236" spans="1:2" s="13" customFormat="1" x14ac:dyDescent="0.25">
      <c r="A236" s="11"/>
      <c r="B236" s="12"/>
    </row>
    <row r="237" spans="1:2" s="13" customFormat="1" x14ac:dyDescent="0.25">
      <c r="A237" s="11"/>
      <c r="B237" s="12"/>
    </row>
    <row r="238" spans="1:2" s="13" customFormat="1" x14ac:dyDescent="0.25">
      <c r="A238" s="11"/>
      <c r="B238" s="12"/>
    </row>
    <row r="239" spans="1:2" s="13" customFormat="1" x14ac:dyDescent="0.25">
      <c r="A239" s="11"/>
      <c r="B239" s="12"/>
    </row>
    <row r="240" spans="1:2" s="13" customFormat="1" x14ac:dyDescent="0.25">
      <c r="A240" s="11"/>
      <c r="B240" s="12"/>
    </row>
    <row r="241" spans="1:2" s="13" customFormat="1" x14ac:dyDescent="0.25">
      <c r="A241" s="11"/>
      <c r="B241" s="12"/>
    </row>
    <row r="242" spans="1:2" s="13" customFormat="1" x14ac:dyDescent="0.25">
      <c r="A242" s="11"/>
      <c r="B242" s="12"/>
    </row>
    <row r="243" spans="1:2" s="13" customFormat="1" x14ac:dyDescent="0.25">
      <c r="A243" s="11"/>
      <c r="B243" s="12"/>
    </row>
    <row r="244" spans="1:2" s="13" customFormat="1" x14ac:dyDescent="0.25">
      <c r="A244" s="11"/>
      <c r="B244" s="12"/>
    </row>
    <row r="245" spans="1:2" s="13" customFormat="1" x14ac:dyDescent="0.25">
      <c r="A245" s="11"/>
      <c r="B245" s="12"/>
    </row>
    <row r="246" spans="1:2" s="13" customFormat="1" x14ac:dyDescent="0.25">
      <c r="A246" s="11"/>
      <c r="B246" s="12"/>
    </row>
    <row r="247" spans="1:2" s="13" customFormat="1" x14ac:dyDescent="0.25">
      <c r="A247" s="11"/>
      <c r="B247" s="12"/>
    </row>
    <row r="248" spans="1:2" s="13" customFormat="1" x14ac:dyDescent="0.25">
      <c r="A248" s="11"/>
      <c r="B248" s="12"/>
    </row>
    <row r="249" spans="1:2" s="13" customFormat="1" x14ac:dyDescent="0.25">
      <c r="A249" s="11"/>
      <c r="B249" s="12"/>
    </row>
    <row r="250" spans="1:2" s="13" customFormat="1" x14ac:dyDescent="0.25">
      <c r="A250" s="11"/>
      <c r="B250" s="12"/>
    </row>
    <row r="251" spans="1:2" s="13" customFormat="1" x14ac:dyDescent="0.25">
      <c r="A251" s="11"/>
      <c r="B251" s="12"/>
    </row>
    <row r="252" spans="1:2" s="13" customFormat="1" x14ac:dyDescent="0.25">
      <c r="A252" s="11"/>
      <c r="B252" s="12"/>
    </row>
    <row r="253" spans="1:2" s="13" customFormat="1" x14ac:dyDescent="0.25">
      <c r="A253" s="11"/>
      <c r="B253" s="12"/>
    </row>
    <row r="254" spans="1:2" s="13" customFormat="1" x14ac:dyDescent="0.25">
      <c r="A254" s="11"/>
      <c r="B254" s="12"/>
    </row>
    <row r="255" spans="1:2" s="13" customFormat="1" x14ac:dyDescent="0.25">
      <c r="A255" s="11"/>
      <c r="B255" s="12"/>
    </row>
    <row r="256" spans="1:2" s="13" customFormat="1" x14ac:dyDescent="0.25">
      <c r="A256" s="11"/>
      <c r="B256" s="12"/>
    </row>
    <row r="257" spans="1:2" s="13" customFormat="1" x14ac:dyDescent="0.25">
      <c r="A257" s="11"/>
      <c r="B257" s="12"/>
    </row>
    <row r="258" spans="1:2" s="13" customFormat="1" x14ac:dyDescent="0.25">
      <c r="A258" s="11"/>
      <c r="B258" s="12"/>
    </row>
    <row r="259" spans="1:2" s="13" customFormat="1" x14ac:dyDescent="0.25">
      <c r="A259" s="11"/>
      <c r="B259" s="12"/>
    </row>
    <row r="260" spans="1:2" s="13" customFormat="1" x14ac:dyDescent="0.25">
      <c r="A260" s="11"/>
      <c r="B260" s="12"/>
    </row>
    <row r="261" spans="1:2" s="13" customFormat="1" x14ac:dyDescent="0.25">
      <c r="A261" s="11"/>
      <c r="B261" s="12"/>
    </row>
    <row r="262" spans="1:2" s="13" customFormat="1" x14ac:dyDescent="0.25">
      <c r="A262" s="11"/>
      <c r="B262" s="12"/>
    </row>
    <row r="263" spans="1:2" s="13" customFormat="1" x14ac:dyDescent="0.25">
      <c r="A263" s="11"/>
      <c r="B263" s="12"/>
    </row>
    <row r="264" spans="1:2" s="13" customFormat="1" x14ac:dyDescent="0.25">
      <c r="A264" s="11"/>
      <c r="B264" s="12"/>
    </row>
    <row r="265" spans="1:2" s="13" customFormat="1" x14ac:dyDescent="0.25">
      <c r="A265" s="11"/>
      <c r="B265" s="12"/>
    </row>
    <row r="266" spans="1:2" s="13" customFormat="1" x14ac:dyDescent="0.25">
      <c r="A266" s="11"/>
      <c r="B266" s="12"/>
    </row>
    <row r="267" spans="1:2" s="13" customFormat="1" x14ac:dyDescent="0.25">
      <c r="A267" s="11"/>
      <c r="B267" s="12"/>
    </row>
    <row r="268" spans="1:2" s="13" customFormat="1" x14ac:dyDescent="0.25">
      <c r="A268" s="11"/>
      <c r="B268" s="12"/>
    </row>
    <row r="269" spans="1:2" s="13" customFormat="1" x14ac:dyDescent="0.25">
      <c r="A269" s="11"/>
      <c r="B269" s="12"/>
    </row>
    <row r="270" spans="1:2" s="13" customFormat="1" x14ac:dyDescent="0.25">
      <c r="A270" s="11"/>
      <c r="B270" s="12"/>
    </row>
    <row r="271" spans="1:2" s="13" customFormat="1" x14ac:dyDescent="0.25">
      <c r="A271" s="11"/>
      <c r="B271" s="12"/>
    </row>
    <row r="272" spans="1:2" s="13" customFormat="1" x14ac:dyDescent="0.25">
      <c r="A272" s="11"/>
      <c r="B272" s="12"/>
    </row>
    <row r="273" spans="1:2" s="13" customFormat="1" x14ac:dyDescent="0.25">
      <c r="A273" s="11"/>
      <c r="B273" s="12"/>
    </row>
    <row r="274" spans="1:2" s="13" customFormat="1" x14ac:dyDescent="0.25">
      <c r="A274" s="11"/>
      <c r="B274" s="12"/>
    </row>
    <row r="275" spans="1:2" s="13" customFormat="1" x14ac:dyDescent="0.25">
      <c r="A275" s="11"/>
      <c r="B275" s="12"/>
    </row>
    <row r="276" spans="1:2" s="13" customFormat="1" x14ac:dyDescent="0.25">
      <c r="A276" s="11"/>
      <c r="B276" s="12"/>
    </row>
    <row r="277" spans="1:2" s="13" customFormat="1" x14ac:dyDescent="0.25">
      <c r="A277" s="11"/>
      <c r="B277" s="12"/>
    </row>
    <row r="278" spans="1:2" s="13" customFormat="1" x14ac:dyDescent="0.25">
      <c r="A278" s="11"/>
      <c r="B278" s="12"/>
    </row>
    <row r="279" spans="1:2" s="13" customFormat="1" x14ac:dyDescent="0.25">
      <c r="A279" s="11"/>
      <c r="B279" s="12"/>
    </row>
    <row r="280" spans="1:2" s="13" customFormat="1" x14ac:dyDescent="0.25">
      <c r="A280" s="11"/>
      <c r="B280" s="12"/>
    </row>
    <row r="281" spans="1:2" s="13" customFormat="1" x14ac:dyDescent="0.25">
      <c r="A281" s="11"/>
      <c r="B281" s="12"/>
    </row>
    <row r="282" spans="1:2" s="13" customFormat="1" x14ac:dyDescent="0.25">
      <c r="A282" s="11"/>
      <c r="B282" s="12"/>
    </row>
    <row r="283" spans="1:2" s="13" customFormat="1" x14ac:dyDescent="0.25">
      <c r="A283" s="11"/>
      <c r="B283" s="12"/>
    </row>
    <row r="284" spans="1:2" s="13" customFormat="1" x14ac:dyDescent="0.25">
      <c r="A284" s="11"/>
      <c r="B284" s="12"/>
    </row>
    <row r="285" spans="1:2" s="13" customFormat="1" x14ac:dyDescent="0.25">
      <c r="A285" s="11"/>
      <c r="B285" s="12"/>
    </row>
    <row r="286" spans="1:2" s="13" customFormat="1" x14ac:dyDescent="0.25">
      <c r="A286" s="11"/>
      <c r="B286" s="12"/>
    </row>
    <row r="287" spans="1:2" s="13" customFormat="1" x14ac:dyDescent="0.25">
      <c r="A287" s="11"/>
      <c r="B287" s="12"/>
    </row>
    <row r="288" spans="1:2" s="13" customFormat="1" x14ac:dyDescent="0.25">
      <c r="A288" s="11"/>
      <c r="B288" s="12"/>
    </row>
    <row r="289" spans="1:2" s="13" customFormat="1" x14ac:dyDescent="0.25">
      <c r="A289" s="11"/>
      <c r="B289" s="12"/>
    </row>
    <row r="290" spans="1:2" s="13" customFormat="1" x14ac:dyDescent="0.25">
      <c r="A290" s="11"/>
      <c r="B290" s="12"/>
    </row>
    <row r="291" spans="1:2" s="13" customFormat="1" x14ac:dyDescent="0.25">
      <c r="A291" s="11"/>
      <c r="B291" s="12"/>
    </row>
    <row r="292" spans="1:2" s="13" customFormat="1" x14ac:dyDescent="0.25">
      <c r="A292" s="11"/>
      <c r="B292" s="12"/>
    </row>
    <row r="293" spans="1:2" s="13" customFormat="1" x14ac:dyDescent="0.25">
      <c r="A293" s="11"/>
      <c r="B293" s="12"/>
    </row>
    <row r="294" spans="1:2" s="13" customFormat="1" x14ac:dyDescent="0.25">
      <c r="A294" s="11"/>
      <c r="B294" s="12"/>
    </row>
    <row r="295" spans="1:2" s="13" customFormat="1" x14ac:dyDescent="0.25">
      <c r="A295" s="11"/>
      <c r="B295" s="12"/>
    </row>
    <row r="296" spans="1:2" s="13" customFormat="1" x14ac:dyDescent="0.25">
      <c r="A296" s="11"/>
      <c r="B296" s="12"/>
    </row>
    <row r="297" spans="1:2" s="13" customFormat="1" x14ac:dyDescent="0.25">
      <c r="A297" s="11"/>
      <c r="B297" s="12"/>
    </row>
    <row r="298" spans="1:2" s="13" customFormat="1" x14ac:dyDescent="0.25">
      <c r="A298" s="11"/>
      <c r="B298" s="12"/>
    </row>
    <row r="299" spans="1:2" s="13" customFormat="1" x14ac:dyDescent="0.25">
      <c r="A299" s="11"/>
      <c r="B299" s="12"/>
    </row>
    <row r="300" spans="1:2" s="13" customFormat="1" x14ac:dyDescent="0.25">
      <c r="A300" s="11"/>
      <c r="B300" s="12"/>
    </row>
    <row r="301" spans="1:2" s="13" customFormat="1" x14ac:dyDescent="0.25">
      <c r="A301" s="11"/>
      <c r="B301" s="12"/>
    </row>
    <row r="302" spans="1:2" s="13" customFormat="1" x14ac:dyDescent="0.25">
      <c r="A302" s="11"/>
      <c r="B302" s="12"/>
    </row>
    <row r="303" spans="1:2" s="13" customFormat="1" x14ac:dyDescent="0.25">
      <c r="A303" s="11"/>
      <c r="B303" s="12"/>
    </row>
    <row r="304" spans="1:2" s="13" customFormat="1" x14ac:dyDescent="0.25">
      <c r="A304" s="11"/>
      <c r="B304" s="12"/>
    </row>
    <row r="305" spans="1:2" s="13" customFormat="1" x14ac:dyDescent="0.25">
      <c r="A305" s="11"/>
      <c r="B305" s="12"/>
    </row>
    <row r="306" spans="1:2" s="13" customFormat="1" x14ac:dyDescent="0.25">
      <c r="A306" s="11"/>
      <c r="B306" s="12"/>
    </row>
    <row r="307" spans="1:2" s="13" customFormat="1" x14ac:dyDescent="0.25">
      <c r="A307" s="11"/>
      <c r="B307" s="12"/>
    </row>
    <row r="308" spans="1:2" s="13" customFormat="1" x14ac:dyDescent="0.25">
      <c r="A308" s="11"/>
      <c r="B308" s="12"/>
    </row>
    <row r="309" spans="1:2" s="13" customFormat="1" x14ac:dyDescent="0.25">
      <c r="A309" s="11"/>
      <c r="B309" s="12"/>
    </row>
    <row r="310" spans="1:2" s="13" customFormat="1" x14ac:dyDescent="0.25">
      <c r="A310" s="11"/>
      <c r="B310" s="12"/>
    </row>
    <row r="311" spans="1:2" s="13" customFormat="1" x14ac:dyDescent="0.25">
      <c r="A311" s="11"/>
      <c r="B311" s="12"/>
    </row>
    <row r="312" spans="1:2" s="13" customFormat="1" x14ac:dyDescent="0.25">
      <c r="A312" s="11"/>
      <c r="B312" s="12"/>
    </row>
    <row r="313" spans="1:2" s="13" customFormat="1" x14ac:dyDescent="0.25">
      <c r="A313" s="11"/>
      <c r="B313" s="12"/>
    </row>
    <row r="314" spans="1:2" s="13" customFormat="1" x14ac:dyDescent="0.25">
      <c r="A314" s="11"/>
      <c r="B314" s="12"/>
    </row>
    <row r="315" spans="1:2" s="13" customFormat="1" x14ac:dyDescent="0.25">
      <c r="A315" s="11"/>
      <c r="B315" s="12"/>
    </row>
    <row r="316" spans="1:2" s="13" customFormat="1" x14ac:dyDescent="0.25">
      <c r="A316" s="11"/>
      <c r="B316" s="12"/>
    </row>
    <row r="317" spans="1:2" s="13" customFormat="1" x14ac:dyDescent="0.25">
      <c r="A317" s="11"/>
      <c r="B317" s="12"/>
    </row>
    <row r="318" spans="1:2" s="13" customFormat="1" x14ac:dyDescent="0.25">
      <c r="A318" s="11"/>
      <c r="B318" s="12"/>
    </row>
    <row r="319" spans="1:2" s="13" customFormat="1" x14ac:dyDescent="0.25">
      <c r="A319" s="11"/>
      <c r="B319" s="12"/>
    </row>
    <row r="320" spans="1:2" s="13" customFormat="1" x14ac:dyDescent="0.25">
      <c r="A320" s="11"/>
      <c r="B320" s="12"/>
    </row>
    <row r="321" spans="1:2" s="13" customFormat="1" x14ac:dyDescent="0.25">
      <c r="A321" s="11"/>
      <c r="B321" s="12"/>
    </row>
    <row r="322" spans="1:2" s="13" customFormat="1" x14ac:dyDescent="0.25">
      <c r="A322" s="11"/>
      <c r="B322" s="12"/>
    </row>
    <row r="323" spans="1:2" s="13" customFormat="1" x14ac:dyDescent="0.25">
      <c r="A323" s="11"/>
      <c r="B323" s="12"/>
    </row>
    <row r="324" spans="1:2" s="13" customFormat="1" x14ac:dyDescent="0.25">
      <c r="A324" s="11"/>
      <c r="B324" s="12"/>
    </row>
    <row r="325" spans="1:2" s="13" customFormat="1" x14ac:dyDescent="0.25">
      <c r="A325" s="11"/>
      <c r="B325" s="12"/>
    </row>
    <row r="326" spans="1:2" s="13" customFormat="1" x14ac:dyDescent="0.25">
      <c r="A326" s="11"/>
      <c r="B326" s="12"/>
    </row>
    <row r="327" spans="1:2" s="13" customFormat="1" x14ac:dyDescent="0.25">
      <c r="A327" s="11"/>
      <c r="B327" s="12"/>
    </row>
    <row r="328" spans="1:2" s="13" customFormat="1" x14ac:dyDescent="0.25">
      <c r="A328" s="11"/>
      <c r="B328" s="12"/>
    </row>
    <row r="329" spans="1:2" s="13" customFormat="1" x14ac:dyDescent="0.25">
      <c r="A329" s="11"/>
      <c r="B329" s="12"/>
    </row>
    <row r="330" spans="1:2" s="13" customFormat="1" x14ac:dyDescent="0.25">
      <c r="A330" s="11"/>
      <c r="B330" s="12"/>
    </row>
    <row r="331" spans="1:2" s="13" customFormat="1" x14ac:dyDescent="0.25">
      <c r="A331" s="11"/>
      <c r="B331" s="12"/>
    </row>
    <row r="332" spans="1:2" s="13" customFormat="1" x14ac:dyDescent="0.25">
      <c r="A332" s="11"/>
      <c r="B332" s="12"/>
    </row>
    <row r="333" spans="1:2" s="13" customFormat="1" x14ac:dyDescent="0.25">
      <c r="A333" s="11"/>
      <c r="B333" s="12"/>
    </row>
    <row r="334" spans="1:2" s="13" customFormat="1" x14ac:dyDescent="0.25">
      <c r="A334" s="11"/>
      <c r="B334" s="12"/>
    </row>
    <row r="335" spans="1:2" s="13" customFormat="1" x14ac:dyDescent="0.25">
      <c r="A335" s="11"/>
      <c r="B335" s="12"/>
    </row>
    <row r="336" spans="1:2" s="13" customFormat="1" x14ac:dyDescent="0.25">
      <c r="A336" s="11"/>
      <c r="B336" s="12"/>
    </row>
    <row r="337" spans="1:2" s="13" customFormat="1" x14ac:dyDescent="0.25">
      <c r="A337" s="11"/>
      <c r="B337" s="12"/>
    </row>
    <row r="338" spans="1:2" s="13" customFormat="1" x14ac:dyDescent="0.25">
      <c r="A338" s="11"/>
      <c r="B338" s="12"/>
    </row>
    <row r="339" spans="1:2" s="13" customFormat="1" x14ac:dyDescent="0.25">
      <c r="A339" s="11"/>
      <c r="B339" s="12"/>
    </row>
    <row r="340" spans="1:2" s="13" customFormat="1" x14ac:dyDescent="0.25">
      <c r="A340" s="11"/>
      <c r="B340" s="12"/>
    </row>
    <row r="341" spans="1:2" s="13" customFormat="1" x14ac:dyDescent="0.25">
      <c r="A341" s="11"/>
      <c r="B341" s="12"/>
    </row>
    <row r="342" spans="1:2" s="13" customFormat="1" x14ac:dyDescent="0.25">
      <c r="A342" s="11"/>
      <c r="B342" s="12"/>
    </row>
    <row r="343" spans="1:2" s="13" customFormat="1" x14ac:dyDescent="0.25">
      <c r="A343" s="11"/>
      <c r="B343" s="12"/>
    </row>
    <row r="344" spans="1:2" s="13" customFormat="1" x14ac:dyDescent="0.25">
      <c r="A344" s="11"/>
      <c r="B344" s="12"/>
    </row>
    <row r="345" spans="1:2" s="13" customFormat="1" x14ac:dyDescent="0.25">
      <c r="A345" s="11"/>
      <c r="B345" s="12"/>
    </row>
    <row r="346" spans="1:2" s="13" customFormat="1" x14ac:dyDescent="0.25">
      <c r="A346" s="11"/>
      <c r="B346" s="12"/>
    </row>
    <row r="347" spans="1:2" s="13" customFormat="1" x14ac:dyDescent="0.25">
      <c r="A347" s="11"/>
      <c r="B347" s="12"/>
    </row>
    <row r="348" spans="1:2" s="13" customFormat="1" x14ac:dyDescent="0.25">
      <c r="A348" s="11"/>
      <c r="B348" s="12"/>
    </row>
    <row r="349" spans="1:2" s="13" customFormat="1" x14ac:dyDescent="0.25">
      <c r="A349" s="11"/>
      <c r="B349" s="12"/>
    </row>
    <row r="350" spans="1:2" s="13" customFormat="1" x14ac:dyDescent="0.25">
      <c r="A350" s="11"/>
      <c r="B350" s="12"/>
    </row>
    <row r="351" spans="1:2" s="13" customFormat="1" x14ac:dyDescent="0.25">
      <c r="A351" s="11"/>
      <c r="B351" s="12"/>
    </row>
    <row r="352" spans="1:2" s="13" customFormat="1" x14ac:dyDescent="0.25">
      <c r="A352" s="11"/>
      <c r="B352" s="12"/>
    </row>
    <row r="353" spans="1:2" s="13" customFormat="1" x14ac:dyDescent="0.25">
      <c r="A353" s="11"/>
      <c r="B353" s="12"/>
    </row>
    <row r="354" spans="1:2" s="13" customFormat="1" x14ac:dyDescent="0.25">
      <c r="A354" s="11"/>
      <c r="B354" s="12"/>
    </row>
    <row r="355" spans="1:2" s="13" customFormat="1" x14ac:dyDescent="0.25">
      <c r="A355" s="11"/>
      <c r="B355" s="12"/>
    </row>
    <row r="356" spans="1:2" s="13" customFormat="1" x14ac:dyDescent="0.25">
      <c r="A356" s="11"/>
      <c r="B356" s="12"/>
    </row>
    <row r="357" spans="1:2" s="13" customFormat="1" x14ac:dyDescent="0.25">
      <c r="A357" s="11"/>
      <c r="B357" s="12"/>
    </row>
    <row r="358" spans="1:2" s="13" customFormat="1" x14ac:dyDescent="0.25">
      <c r="A358" s="11"/>
      <c r="B358" s="12"/>
    </row>
    <row r="359" spans="1:2" s="13" customFormat="1" x14ac:dyDescent="0.25">
      <c r="A359" s="11"/>
      <c r="B359" s="12"/>
    </row>
    <row r="360" spans="1:2" s="13" customFormat="1" x14ac:dyDescent="0.25">
      <c r="A360" s="11"/>
      <c r="B360" s="12"/>
    </row>
    <row r="361" spans="1:2" s="13" customFormat="1" x14ac:dyDescent="0.25">
      <c r="A361" s="11"/>
      <c r="B361" s="12"/>
    </row>
    <row r="362" spans="1:2" s="13" customFormat="1" x14ac:dyDescent="0.25">
      <c r="A362" s="11"/>
      <c r="B362" s="12"/>
    </row>
    <row r="363" spans="1:2" s="13" customFormat="1" x14ac:dyDescent="0.25">
      <c r="A363" s="11"/>
      <c r="B363" s="12"/>
    </row>
    <row r="364" spans="1:2" s="13" customFormat="1" x14ac:dyDescent="0.25">
      <c r="A364" s="11"/>
      <c r="B364" s="12"/>
    </row>
    <row r="365" spans="1:2" s="13" customFormat="1" x14ac:dyDescent="0.25">
      <c r="A365" s="11"/>
      <c r="B365" s="12"/>
    </row>
    <row r="366" spans="1:2" s="13" customFormat="1" x14ac:dyDescent="0.25">
      <c r="A366" s="11"/>
      <c r="B366" s="12"/>
    </row>
    <row r="367" spans="1:2" s="13" customFormat="1" x14ac:dyDescent="0.25">
      <c r="A367" s="11"/>
      <c r="B367" s="12"/>
    </row>
    <row r="368" spans="1:2" s="13" customFormat="1" x14ac:dyDescent="0.25">
      <c r="A368" s="11"/>
      <c r="B368" s="12"/>
    </row>
    <row r="369" spans="1:2" s="13" customFormat="1" x14ac:dyDescent="0.25">
      <c r="A369" s="11"/>
      <c r="B369" s="12"/>
    </row>
    <row r="370" spans="1:2" s="13" customFormat="1" x14ac:dyDescent="0.25">
      <c r="A370" s="11"/>
      <c r="B370" s="12"/>
    </row>
    <row r="371" spans="1:2" s="13" customFormat="1" x14ac:dyDescent="0.25">
      <c r="A371" s="11"/>
      <c r="B371" s="12"/>
    </row>
    <row r="372" spans="1:2" s="13" customFormat="1" x14ac:dyDescent="0.25">
      <c r="A372" s="11"/>
      <c r="B372" s="12"/>
    </row>
    <row r="373" spans="1:2" s="13" customFormat="1" x14ac:dyDescent="0.25">
      <c r="A373" s="11"/>
      <c r="B373" s="12"/>
    </row>
    <row r="374" spans="1:2" s="13" customFormat="1" x14ac:dyDescent="0.25">
      <c r="A374" s="11"/>
      <c r="B374" s="12"/>
    </row>
    <row r="375" spans="1:2" s="13" customFormat="1" x14ac:dyDescent="0.25">
      <c r="A375" s="11"/>
      <c r="B375" s="12"/>
    </row>
    <row r="376" spans="1:2" s="13" customFormat="1" x14ac:dyDescent="0.25">
      <c r="A376" s="11"/>
      <c r="B376" s="12"/>
    </row>
    <row r="377" spans="1:2" s="13" customFormat="1" x14ac:dyDescent="0.25">
      <c r="A377" s="11"/>
      <c r="B377" s="12"/>
    </row>
    <row r="378" spans="1:2" s="13" customFormat="1" x14ac:dyDescent="0.25">
      <c r="A378" s="11"/>
      <c r="B378" s="12"/>
    </row>
    <row r="379" spans="1:2" s="13" customFormat="1" x14ac:dyDescent="0.25">
      <c r="A379" s="11"/>
      <c r="B379" s="12"/>
    </row>
    <row r="380" spans="1:2" s="13" customFormat="1" x14ac:dyDescent="0.25">
      <c r="A380" s="11"/>
      <c r="B380" s="12"/>
    </row>
    <row r="381" spans="1:2" s="13" customFormat="1" x14ac:dyDescent="0.25">
      <c r="A381" s="11"/>
      <c r="B381" s="12"/>
    </row>
    <row r="382" spans="1:2" s="13" customFormat="1" x14ac:dyDescent="0.25">
      <c r="A382" s="11"/>
      <c r="B382" s="12"/>
    </row>
  </sheetData>
  <mergeCells count="17">
    <mergeCell ref="I4:I6"/>
    <mergeCell ref="G1:I1"/>
    <mergeCell ref="B20:I20"/>
    <mergeCell ref="A3:I3"/>
    <mergeCell ref="C5:C6"/>
    <mergeCell ref="C4:H4"/>
    <mergeCell ref="D5:H5"/>
    <mergeCell ref="A4:A6"/>
    <mergeCell ref="B4:B6"/>
    <mergeCell ref="B58:I58"/>
    <mergeCell ref="B63:I63"/>
    <mergeCell ref="B68:I68"/>
    <mergeCell ref="B24:I24"/>
    <mergeCell ref="B51:I51"/>
    <mergeCell ref="B47:I47"/>
    <mergeCell ref="B43:I43"/>
    <mergeCell ref="B28:I28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4" fitToHeight="5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пост)</vt:lpstr>
      <vt:lpstr>'Лист2 (для пост)'!Область_печати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2017-08-16T07:22:11Z</cp:lastPrinted>
  <dcterms:created xsi:type="dcterms:W3CDTF">2006-09-16T00:00:00Z</dcterms:created>
  <dcterms:modified xsi:type="dcterms:W3CDTF">2017-08-25T10:58:25Z</dcterms:modified>
</cp:coreProperties>
</file>